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 sheetId="4" r:id="rId1"/>
  </sheets>
  <definedNames>
    <definedName name="_xlnm._FilterDatabase" localSheetId="0" hidden="1">附件!#REF!</definedName>
    <definedName name="_xlnm.Print_Area" localSheetId="0">附件!$A$1:$K$100</definedName>
    <definedName name="_xlnm.Print_Titles" localSheetId="0">附件!$4:$5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<sst xmlns="http://schemas.openxmlformats.org/spreadsheetml/2006/main" count="580" uniqueCount="336">
  <si>
    <t>附件</t>
  </si>
  <si>
    <t>北岸经开区海上养殖转型升级部分已验收项目补助资金下达情况一览表</t>
  </si>
  <si>
    <t>制表单位（盖章）：</t>
  </si>
  <si>
    <t>日期：2026年2月11日</t>
  </si>
  <si>
    <t>序号</t>
  </si>
  <si>
    <t>项目名称</t>
  </si>
  <si>
    <t>建设地点</t>
  </si>
  <si>
    <t>项目实施单位
（个人）</t>
  </si>
  <si>
    <t>单位
性质</t>
  </si>
  <si>
    <t>完成批复建设内容</t>
  </si>
  <si>
    <t>建设时限</t>
  </si>
  <si>
    <t>补助资金总额（元）</t>
  </si>
  <si>
    <t>已拨付资金合计
（元）</t>
  </si>
  <si>
    <t>未拨付资金合计
（元）</t>
  </si>
  <si>
    <t>本次拨付资金（元）</t>
  </si>
  <si>
    <t>总计</t>
  </si>
  <si>
    <t>富和发深水大网箱项目</t>
  </si>
  <si>
    <t>山亭镇
文甲海域</t>
  </si>
  <si>
    <t>莆田市湄洲湾北岸经济开发区富和发渔业养殖专业合作社</t>
  </si>
  <si>
    <t>合作社</t>
  </si>
  <si>
    <t>1、建设周长92米（内沿）圆形深水抗风浪养殖网箱12口；
2、购买配套网衣24张；
3、购买锚定系统12套；
4、建设养殖操作平台（包括管理房和工作平台）2座，每座面积96平方米。</t>
  </si>
  <si>
    <t>2021年11月
-
2022年6月</t>
  </si>
  <si>
    <t>盛宏深水抗风浪养殖网箱示范基地项目</t>
  </si>
  <si>
    <t>东埔镇
罗屿海域</t>
  </si>
  <si>
    <t>莆田市盛宏养殖技术有限公司</t>
  </si>
  <si>
    <t>有限
公司</t>
  </si>
  <si>
    <t>1、建设周长90米（内沿）深水抗风浪养殖网箱25口；
2、购买配套网衣50张；
3、购置锚定系统602套（含锚绳602组、锚石602块）；
4、建设养殖操作平台1个，面积60平方米。</t>
  </si>
  <si>
    <t>吴永富全塑胶渔排升级改造</t>
  </si>
  <si>
    <t>东埔镇
东吴海域</t>
  </si>
  <si>
    <t>吴永富</t>
  </si>
  <si>
    <t>个人</t>
  </si>
  <si>
    <t>全塑胶养殖渔排100口，每口面积20.25㎡，总改造面积2025㎡。</t>
  </si>
  <si>
    <t>2021年11月
-
2022年5月</t>
  </si>
  <si>
    <t>王国宝全塑胶渔排升级改造</t>
  </si>
  <si>
    <t>东埔镇
吉城海域</t>
  </si>
  <si>
    <t>王国宝</t>
  </si>
  <si>
    <t>全塑胶养殖渔排83口，每口面积26.64㎡，总面积2211.12㎡。</t>
  </si>
  <si>
    <t>陈阿喜全塑胶渔排升级改造</t>
  </si>
  <si>
    <t>陈阿喜</t>
  </si>
  <si>
    <t>全塑胶养殖渔排90口，每口面积26.64㎡，总面积2397.6㎡。</t>
  </si>
  <si>
    <t>王建清全塑胶渔排升级改造</t>
  </si>
  <si>
    <t>王建清</t>
  </si>
  <si>
    <t>全塑胶养殖渔排105口，每口面积26.64㎡，总面积2797.2㎡。</t>
  </si>
  <si>
    <t>郑美仁全塑胶渔排升级改造</t>
  </si>
  <si>
    <t>郑美仁</t>
  </si>
  <si>
    <t>陈天赐全塑胶渔排升级改造</t>
  </si>
  <si>
    <t>东埔镇
梯亭海域</t>
  </si>
  <si>
    <t>陈天赐</t>
  </si>
  <si>
    <t>全塑胶养殖渔排52口，每口面积26.64㎡，总面积1385.28㎡。</t>
  </si>
  <si>
    <t>吴国贵全塑胶渔排升级改造</t>
  </si>
  <si>
    <t>陈明森</t>
  </si>
  <si>
    <t>全塑胶养殖渔排84口，每口面积26.64㎡，总面积2237.76㎡。</t>
  </si>
  <si>
    <t>2022年4月-2022年7月</t>
  </si>
  <si>
    <t>戴进兴全塑胶渔排升级改造</t>
  </si>
  <si>
    <t>东埔镇
塔林海域</t>
  </si>
  <si>
    <t>戴进兴</t>
  </si>
  <si>
    <t>全塑胶养殖渔排71口，每口面积20.25㎡，总面积1437.75㎡。</t>
  </si>
  <si>
    <t>肖志山全塑胶渔排升级改造</t>
  </si>
  <si>
    <t>东埔镇
盘屿海域</t>
  </si>
  <si>
    <t>肖志山</t>
  </si>
  <si>
    <t>全塑胶养殖渔排268口，其中：每口面积20.25㎡的220口，每口面积29.16㎡的48口，总面积 5854.68㎡。</t>
  </si>
  <si>
    <t>肖国腾全塑胶渔排升级改造</t>
  </si>
  <si>
    <t>肖国腾</t>
  </si>
  <si>
    <t>全塑胶养殖渔排140口，每口面积20.25㎡，总面积2835㎡。</t>
  </si>
  <si>
    <t>肖俊金全塑胶渔排升级改造</t>
  </si>
  <si>
    <t>肖俊金</t>
  </si>
  <si>
    <t>全塑胶养殖渔排141口，其中：每口面积20.25㎡的120口，每口面积29.16㎡的21口，总面积3042.36㎡。</t>
  </si>
  <si>
    <t>蔡喜泉全塑胶渔排升级改造</t>
  </si>
  <si>
    <t>东埔镇
乐屿海域</t>
  </si>
  <si>
    <t>蔡喜泉</t>
  </si>
  <si>
    <t>全塑胶养殖渔排108口，其中：每口面积20.25㎡的60口，每口面积26.64㎡的48口，总面积2493.72㎡。</t>
  </si>
  <si>
    <t>肖国海全塑胶渔排升级改造</t>
  </si>
  <si>
    <t>肖国海</t>
  </si>
  <si>
    <t>全塑胶养殖渔排60口，每口面积20.25㎡，总面积1215㎡。</t>
  </si>
  <si>
    <t>肖剑超全塑胶渔排升级改造</t>
  </si>
  <si>
    <t>肖剑超</t>
  </si>
  <si>
    <t>全塑胶养殖渔排110口，每口面积20.25㎡，总面积2227.5㎡。</t>
  </si>
  <si>
    <t>郑亚平全塑胶渔排升级改造</t>
  </si>
  <si>
    <t>郑亚平</t>
  </si>
  <si>
    <t>全塑胶养殖渔排230口，每口面积20.25㎡，总面积4657.25㎡。</t>
  </si>
  <si>
    <t>陈光荣、陈国强联合体全塑胶渔排升级改造</t>
  </si>
  <si>
    <t>陈光荣、陈国强</t>
  </si>
  <si>
    <t>全塑胶养殖渔排210口，每口面积20.25㎡，总面积4252.5㎡。</t>
  </si>
  <si>
    <t>王万华全塑胶渔排升级改造</t>
  </si>
  <si>
    <t>吉城海域</t>
  </si>
  <si>
    <t>王万华</t>
  </si>
  <si>
    <t>全塑胶养殖渔排50口，每口面积26.64㎡，总面积1332㎡。</t>
  </si>
  <si>
    <t>2022年1月
-
2022年8月</t>
  </si>
  <si>
    <t>陈金瑞全塑胶渔排升级改造</t>
  </si>
  <si>
    <t>陈金瑞</t>
  </si>
  <si>
    <t>全塑胶养殖渔排55口，每口面积26.64㎡，总面积1465.2㎡。</t>
  </si>
  <si>
    <t>王金森全塑胶渔排升级改造</t>
  </si>
  <si>
    <t>王金森</t>
  </si>
  <si>
    <t>全塑胶养殖渔排25口，每口面积26.64㎡，总面积666㎡。</t>
  </si>
  <si>
    <t>陈洪杰全塑胶渔排升级改造</t>
  </si>
  <si>
    <t>梯亭海域</t>
  </si>
  <si>
    <t>陈洪杰</t>
  </si>
  <si>
    <t>全塑胶养殖渔排47口，每口面积26.64㎡，总面积1252.08㎡。</t>
  </si>
  <si>
    <t>陈顺美全塑胶渔排升级改造</t>
  </si>
  <si>
    <t>陈顺美</t>
  </si>
  <si>
    <t>全塑胶养殖渔排44口，每口面积26.64㎡，总面积1172.16㎡。</t>
  </si>
  <si>
    <t>肖玉贵全塑胶渔排升级改造</t>
  </si>
  <si>
    <t>肖玉贵</t>
  </si>
  <si>
    <t>全塑胶养殖渔排34口，每口面积29.16㎡，总面积991.44㎡。</t>
  </si>
  <si>
    <t>2022年4月-2022年8月</t>
  </si>
  <si>
    <t>肖玉山全塑胶渔排升级改造</t>
  </si>
  <si>
    <t>肖玉山</t>
  </si>
  <si>
    <t>全塑胶养殖渔排58口，每口面积29.16㎡，总面积1691.28㎡。</t>
  </si>
  <si>
    <t>吴振清全塑胶渔排升级改造</t>
  </si>
  <si>
    <t>东吴海域</t>
  </si>
  <si>
    <t>吴振清</t>
  </si>
  <si>
    <t>全塑胶养殖渔排106口，每口面积25.84㎡，总面积2739.04㎡。</t>
  </si>
  <si>
    <t>2022年1月
-
2022年8
月</t>
  </si>
  <si>
    <t>陈永宗全塑胶渔排升级改造</t>
  </si>
  <si>
    <t>陈永宗</t>
  </si>
  <si>
    <t>全塑胶养殖渔排96口，每口面积26.98㎡，总面积2590.08㎡。</t>
  </si>
  <si>
    <t>吴风森全塑胶渔排升级改造</t>
  </si>
  <si>
    <t>吴风森</t>
  </si>
  <si>
    <t>全塑胶养殖渔排200口，每口面积30.05㎡，总面积6050㎡。</t>
  </si>
  <si>
    <t>戴国洪全塑胶渔排升级改造</t>
  </si>
  <si>
    <t>戴国洪</t>
  </si>
  <si>
    <t>全塑胶养殖渔排67口，每口面积24.01㎡，总面积1608.67㎡。</t>
  </si>
  <si>
    <t>戴辉张全塑胶渔排升级改造</t>
  </si>
  <si>
    <t>戴辉张</t>
  </si>
  <si>
    <t>全塑胶养殖渔排42口，每口面积26.64㎡，总面积1118.88㎡。</t>
  </si>
  <si>
    <t>戴辉泉全塑胶渔排升级改造</t>
  </si>
  <si>
    <t>戴辉泉</t>
  </si>
  <si>
    <t>全塑胶养殖渔排56口，每口面积26.64㎡，总面积1491.84㎡。</t>
  </si>
  <si>
    <t>吴金辉全塑胶渔排升级改造</t>
  </si>
  <si>
    <t>吴金辉</t>
  </si>
  <si>
    <t>全塑胶养殖渔排40口，每口面积24.3㎡，总面积972㎡。</t>
  </si>
  <si>
    <t>吴庆象全塑胶渔排升级改造</t>
  </si>
  <si>
    <t>吴庆象</t>
  </si>
  <si>
    <t>全塑胶养殖渔排40口，每口面积25.9㎡，总面积1036㎡。</t>
  </si>
  <si>
    <t>吴永和全塑胶渔排升级改造</t>
  </si>
  <si>
    <t>吴永和</t>
  </si>
  <si>
    <t>全塑胶养殖渔排21口，每口面积25.16㎡，总面积528.36㎡。</t>
  </si>
  <si>
    <t>吴阿分全塑胶渔排升级改造</t>
  </si>
  <si>
    <t>吴阿分</t>
  </si>
  <si>
    <t>全塑胶养殖渔排49口，每口面积21㎡，总面积1029㎡。</t>
  </si>
  <si>
    <t>方玉森全塑胶渔排升级改造</t>
  </si>
  <si>
    <t>方玉森</t>
  </si>
  <si>
    <t>全塑胶养殖渔排48口，每口面积22.4㎡，总面积1075.2㎡。</t>
  </si>
  <si>
    <t>2022年1月-2022年8月</t>
  </si>
  <si>
    <t>郑训清全塑胶渔排升级改造</t>
  </si>
  <si>
    <t>郑训清</t>
  </si>
  <si>
    <t>全塑胶养殖渔排77口，每口面积30.25㎡，总面积2329.25㎡。</t>
  </si>
  <si>
    <t>郑良贵全塑胶渔排升级改造</t>
  </si>
  <si>
    <t>盘屿海域</t>
  </si>
  <si>
    <t>郑良贵</t>
  </si>
  <si>
    <t>全塑胶养殖渔排82口，每口面积26.64㎡，总面积2184.48㎡。</t>
  </si>
  <si>
    <t>肖玉发全塑胶渔排升级改造</t>
  </si>
  <si>
    <t>乐屿海域</t>
  </si>
  <si>
    <t>肖玉发</t>
  </si>
  <si>
    <t>全塑胶养殖渔排208口，每口面积25.16㎡，总面积5233.28㎡。</t>
  </si>
  <si>
    <t>郑开通全塑胶渔排升级改造</t>
  </si>
  <si>
    <t>乐屿大门</t>
  </si>
  <si>
    <t>郑开通</t>
  </si>
  <si>
    <t>全塑胶养殖渔排79口，每口面积26.07㎡，总面积2059.53㎡。</t>
  </si>
  <si>
    <t>陈亚洪全塑胶渔排升级改造</t>
  </si>
  <si>
    <t>东吴海区</t>
  </si>
  <si>
    <t>陈亚洪</t>
  </si>
  <si>
    <t>全塑胶养殖渔排58口，每口面积27.36㎡，总面积1586.88㎡。</t>
  </si>
  <si>
    <t>2022年4月
-
2022年11月</t>
  </si>
  <si>
    <t>吴银顺全塑胶渔排升级改造</t>
  </si>
  <si>
    <t>吴银顺</t>
  </si>
  <si>
    <t>全塑胶养殖渔排20口，每口面积25.16㎡，总面积503.2㎡。</t>
  </si>
  <si>
    <t>吴万金全塑胶渔排升级改造</t>
  </si>
  <si>
    <t>吴万金</t>
  </si>
  <si>
    <t>全塑胶养殖渔排80口，每口面积26.64㎡，总面积2131.2㎡。</t>
  </si>
  <si>
    <t>2022年4月
-
2022年12月</t>
  </si>
  <si>
    <t>吴文瑞全塑胶渔排升级改造</t>
  </si>
  <si>
    <t>吴文瑞</t>
  </si>
  <si>
    <t>全塑胶养殖渔排150口，每口面积26.64㎡，总面积3996㎡。</t>
  </si>
  <si>
    <t>吴金国全塑胶渔排升级改造</t>
  </si>
  <si>
    <t>吴金国</t>
  </si>
  <si>
    <t>全塑胶养殖渔排65口，每口面积21㎡，总面积1365㎡。</t>
  </si>
  <si>
    <t>陈国新全塑胶渔排升级改造</t>
  </si>
  <si>
    <t>陈国新</t>
  </si>
  <si>
    <t>全塑胶养殖渔排51口，每口面积24.01㎡，总面积1224.51㎡。</t>
  </si>
  <si>
    <t>吴金丹全塑胶渔排升级改造</t>
  </si>
  <si>
    <t>吴金丹</t>
  </si>
  <si>
    <t>全塑胶养殖渔排20口，每口面积24.48㎡，总面积489.6㎡。</t>
  </si>
  <si>
    <t>吴金水全塑胶渔排升级改造</t>
  </si>
  <si>
    <t>吴金水</t>
  </si>
  <si>
    <t>全塑胶养殖渔排43口，每口面积22.4㎡，总面积963.2㎡。</t>
  </si>
  <si>
    <t>陈进兴全塑胶渔排升级改造</t>
  </si>
  <si>
    <t>陈进兴</t>
  </si>
  <si>
    <t>全塑胶养殖渔排87口，每口面积24.01㎡，总面积2088.87㎡。</t>
  </si>
  <si>
    <t>陈德盛全塑胶渔排升级改造</t>
  </si>
  <si>
    <t>陈德盛</t>
  </si>
  <si>
    <t>全塑胶养殖渔排24口，每口面积21㎡，总面积504㎡。</t>
  </si>
  <si>
    <t>陈国雄全塑胶渔排升级改造</t>
  </si>
  <si>
    <t>陈国雄</t>
  </si>
  <si>
    <t>全塑胶养殖渔排47口，每口面积24.01㎡，总面积1128.47㎡。</t>
  </si>
  <si>
    <t>吴德荣、吴兰琼联合体全塑胶渔排升级改造</t>
  </si>
  <si>
    <t>吴德荣
吴兰琼</t>
  </si>
  <si>
    <t>全塑胶养殖渔排35口，每口面积25㎡，总面积875㎡。</t>
  </si>
  <si>
    <t>肖玉荣全塑胶渔排升级改造</t>
  </si>
  <si>
    <t>肖玉荣</t>
  </si>
  <si>
    <t>全塑胶养殖渔排22口，每口面积29.16㎡，总面积641.52㎡。</t>
  </si>
  <si>
    <t>肖国填全塑胶渔排升级改造</t>
  </si>
  <si>
    <t>肖国填</t>
  </si>
  <si>
    <t>全塑胶养殖渔排90口，每口面积26.52㎡，总面积2386.8㎡。</t>
  </si>
  <si>
    <t>潘兴彩全塑胶渔排升级改造</t>
  </si>
  <si>
    <t>潘兴彩</t>
  </si>
  <si>
    <t>全塑胶养殖渔排44口，每口面积30.25㎡，总面积1331㎡。</t>
  </si>
  <si>
    <t>2022年4月
-
2022年7月</t>
  </si>
  <si>
    <t>郭秀国全塑胶渔排升级改造</t>
  </si>
  <si>
    <t>郭秀国</t>
  </si>
  <si>
    <t>全塑胶养殖渔排50口，每口面积30.25㎡，总面积1512.5㎡。</t>
  </si>
  <si>
    <t>肖玉章全塑胶渔排升级改造</t>
  </si>
  <si>
    <t>肖玉章</t>
  </si>
  <si>
    <t>全塑胶养殖渔排45口，每口面积25.16㎡，总面积1132.2㎡。</t>
  </si>
  <si>
    <t>肖龙丁全塑胶渔排升级改造</t>
  </si>
  <si>
    <t>乐屿海区</t>
  </si>
  <si>
    <t>肖龙丁</t>
  </si>
  <si>
    <t>全塑胶养殖渔排30口，每口面积25.16㎡，总面积754.8㎡。</t>
  </si>
  <si>
    <t>肖国林全塑胶渔排升级改造</t>
  </si>
  <si>
    <t>肖国林</t>
  </si>
  <si>
    <t>全塑胶养殖渔排108口，每口面积27.2㎡，总面积2937.6㎡。</t>
  </si>
  <si>
    <t>肖金阳全塑胶渔排升级改造</t>
  </si>
  <si>
    <t>肖金阳</t>
  </si>
  <si>
    <t>全塑胶养殖渔排48口，每口面积27.2㎡，总面积1305.6㎡。</t>
  </si>
  <si>
    <t>陈国明全塑胶渔排升级改造</t>
  </si>
  <si>
    <t>陈国明</t>
  </si>
  <si>
    <t>全塑胶养殖渔排29口，每口面积24.01㎡，总面积1224.51㎡。</t>
  </si>
  <si>
    <t>郭清兴全塑胶渔排升级改造</t>
  </si>
  <si>
    <t>郭清兴</t>
  </si>
  <si>
    <t>全塑胶养殖渔排20口，每口面积26.64㎡，总面积1811.52㎡。</t>
  </si>
  <si>
    <t>郭文兵全塑胶渔排升级改造</t>
  </si>
  <si>
    <t>郭文兵</t>
  </si>
  <si>
    <t>全塑胶养殖渔排65口，每口面积27.54㎡，总面积1790.1㎡。</t>
  </si>
  <si>
    <t>肖金兵全塑胶渔排升级改造</t>
  </si>
  <si>
    <t>肖金兵</t>
  </si>
  <si>
    <t>全塑胶养殖渔排20口，每口面积27.2㎡，总面积1305.6㎡。</t>
  </si>
  <si>
    <t>李荣贵全塑胶渔排升级改造</t>
  </si>
  <si>
    <t>李荣贵</t>
  </si>
  <si>
    <t>全塑胶养殖渔排45口，每口面积26.64㎡，总面积1198.8㎡。</t>
  </si>
  <si>
    <t>永诚深水抗风浪
网箱建设</t>
  </si>
  <si>
    <t>福建省莆田市湄洲湾北岸经济开发区永诚水产养殖有限公司</t>
  </si>
  <si>
    <t>有限责任公司</t>
  </si>
  <si>
    <t>1.建设周长60米（内沿）方形深水抗风浪养殖网箱22口；
2.购买配套网衣22张；
3.购买配套锚固系统一套；
4.建设养殖操作平台（包括管理房和工作平台）1座，面积60平方米。</t>
  </si>
  <si>
    <t>2022年5月-2022年12月</t>
  </si>
  <si>
    <t>亿豪深水抗风浪
养殖网箱项目</t>
  </si>
  <si>
    <t>罗屿海域</t>
  </si>
  <si>
    <t>福建省莆田市亿豪水产养殖有限公司</t>
  </si>
  <si>
    <t>1.建设周长60米（内沿）深水抗风浪养殖网箱25口；
2.购买配套网衣50张；
3.建设锚固系统（锚绳410组、锚石410块）；
4.建设养殖操作平台1座，面积60平方米。</t>
  </si>
  <si>
    <t>陈进忠全塑胶渔排升级改造</t>
  </si>
  <si>
    <t>陈进忠</t>
  </si>
  <si>
    <t>全塑胶养殖渔排120口，每口面积26.64㎡，总面积3196.8㎡。</t>
  </si>
  <si>
    <t>2022年1月
-
2022年7月</t>
  </si>
  <si>
    <t>陈爱英全塑胶渔排升级改造</t>
  </si>
  <si>
    <t>陈爱英</t>
  </si>
  <si>
    <t>陈永开全塑胶渔排升级改造</t>
  </si>
  <si>
    <t>陈永开</t>
  </si>
  <si>
    <t>全塑胶养殖渔排148口，每口面积26.25㎡，总面积3885㎡。</t>
  </si>
  <si>
    <t>吴建辉全塑胶渔排升级改造</t>
  </si>
  <si>
    <t>吴建辉</t>
  </si>
  <si>
    <t>全塑胶养殖渔排38口，每口面积25㎡，总面积950㎡。</t>
  </si>
  <si>
    <t>肖秀笔全塑胶渔排升级改造</t>
  </si>
  <si>
    <t>盘屿海区</t>
  </si>
  <si>
    <t>肖秀笔</t>
  </si>
  <si>
    <t>全塑胶养殖渔排100口，每口面积29.16㎡，总面积2916㎡。</t>
  </si>
  <si>
    <t>肖国美全塑胶渔排升级改造</t>
  </si>
  <si>
    <t>肖国美</t>
  </si>
  <si>
    <t>全塑胶养殖渔排42口，每口面积29.16㎡，总面积1224.72㎡。</t>
  </si>
  <si>
    <t>肖庆寿全塑胶渔排升级改造</t>
  </si>
  <si>
    <t>肖庆寿</t>
  </si>
  <si>
    <t>全塑胶养殖渔排48口，每口面积29.16㎡，总面积1399.68㎡。</t>
  </si>
  <si>
    <t>肖国付全塑胶渔排升级改造</t>
  </si>
  <si>
    <t>肖国付</t>
  </si>
  <si>
    <t>戴国富全塑胶渔排升级改造</t>
  </si>
  <si>
    <t>塔林海区</t>
  </si>
  <si>
    <t>戴国富</t>
  </si>
  <si>
    <t>全塑胶养殖渔排54口，每口面积26.64㎡，总面积1438.56㎡。</t>
  </si>
  <si>
    <t>戴金财全塑胶渔排升级改造</t>
  </si>
  <si>
    <t>戴金财</t>
  </si>
  <si>
    <t>全塑胶养殖渔排52口，每口面积20.25㎡，总面积1053㎡。</t>
  </si>
  <si>
    <t>戴进业全塑胶渔排升级改造</t>
  </si>
  <si>
    <t>塔林海域</t>
  </si>
  <si>
    <t>戴进业</t>
  </si>
  <si>
    <t>全塑胶养殖渔排70口，每口面积20.25㎡，总面积1417.50㎡。</t>
  </si>
  <si>
    <t>戴明居全塑胶渔排升级改造</t>
  </si>
  <si>
    <t>戴明居</t>
  </si>
  <si>
    <t>全塑胶养殖渔排20口，每口面积29.16㎡，总面积583.2㎡。</t>
  </si>
  <si>
    <t>戴永红全塑胶渔排升级改造</t>
  </si>
  <si>
    <t>戴永红</t>
  </si>
  <si>
    <t>全塑胶养殖渔排29口，每口面积26.64㎡，总面积772.56㎡。</t>
  </si>
  <si>
    <t>林俊行全塑胶渔排升级改造</t>
  </si>
  <si>
    <t>林俊行</t>
  </si>
  <si>
    <t>全塑胶养殖渔排24口，每口面积29.16㎡，总面积699.84㎡。</t>
  </si>
  <si>
    <t>林文风全塑胶渔排升级改造</t>
  </si>
  <si>
    <t>林文风</t>
  </si>
  <si>
    <t>全塑胶养殖渔排32口，每口面积29.16㎡，总面积933.12㎡。</t>
  </si>
  <si>
    <t>林文焰全塑胶渔排升级改造</t>
  </si>
  <si>
    <t>林文焰</t>
  </si>
  <si>
    <t>全塑胶养殖渔排21口，每口面积29.16㎡，总面积612.36㎡。</t>
  </si>
  <si>
    <t>林正付全塑胶渔排升级改造</t>
  </si>
  <si>
    <t>林正付</t>
  </si>
  <si>
    <t>全塑胶养殖渔排28口，每口面积20.25㎡，总面积567㎡。</t>
  </si>
  <si>
    <t>肖秀华全塑胶渔排升级改造</t>
  </si>
  <si>
    <t>肖秀华</t>
  </si>
  <si>
    <t>全塑胶养殖渔排44口，每口面积29.16㎡，总面积1283.04㎡。</t>
  </si>
  <si>
    <t>郑德付全塑胶渔排升级改造</t>
  </si>
  <si>
    <t>郑德付</t>
  </si>
  <si>
    <t>全塑胶养殖渔排40口，每口面积29.16㎡，总面积1166.4㎡。</t>
  </si>
  <si>
    <t>肖庆文全塑胶渔排升级改造</t>
  </si>
  <si>
    <t>肖庆文</t>
  </si>
  <si>
    <t>全塑胶养殖渔排50口，每口面积29.16㎡，总面积1458㎡。</t>
  </si>
  <si>
    <t>肖福强全塑胶渔排升级改造</t>
  </si>
  <si>
    <t>乐屿大门海区</t>
  </si>
  <si>
    <t>肖福强</t>
  </si>
  <si>
    <t>全塑胶养殖渔排51口，每口面积26.64㎡，总面积1358.64㎡。</t>
  </si>
  <si>
    <t>郑龙海、郑开坤联合体全塑胶渔排升级改造</t>
  </si>
  <si>
    <t>郑龙海、郑开坤</t>
  </si>
  <si>
    <t>全塑胶养殖渔排30口，每口面积28.35㎡，总面积850.5㎡。</t>
  </si>
  <si>
    <t>吴国华全塑胶渔排升级改造</t>
  </si>
  <si>
    <t>吴国华</t>
  </si>
  <si>
    <t>全塑胶养殖渔排110口，每口面积25㎡，总面积2750㎡。</t>
  </si>
  <si>
    <t>田凤明全塑胶渔排升级改造</t>
  </si>
  <si>
    <t>山柄海区</t>
  </si>
  <si>
    <t>田凤明</t>
  </si>
  <si>
    <t>全塑胶养殖渔排160口，每口面积21.62㎡，总面积3459.2㎡。</t>
  </si>
  <si>
    <t>柳金龙全塑胶渔排升级改造</t>
  </si>
  <si>
    <t>东仙海区</t>
  </si>
  <si>
    <t>柳金龙</t>
  </si>
  <si>
    <t>全塑胶养殖渔排68口，每口面积25㎡，总面积1700㎡。</t>
  </si>
  <si>
    <t>东埔镇筏式吊养浮球项目</t>
  </si>
  <si>
    <t>东埔镇海域</t>
  </si>
  <si>
    <t>——</t>
  </si>
  <si>
    <t>完成改造面积4759.2亩，购置直径不小于350毫米球形浮球10480粒，直径不小于400毫米长度不小于400毫米圆柱形浮球2060粒，直径不小于500毫米长度不小于900毫米圆柱形浮球4573粒。</t>
  </si>
  <si>
    <t>2021年11月-2022年11月</t>
  </si>
  <si>
    <t>山亭镇筏式吊养浮球项目</t>
  </si>
  <si>
    <t>山亭镇海域</t>
  </si>
  <si>
    <t>完成改造面积253亩，购置直径不小于230毫米长度不小于450毫米圆柱形浮球260粒，直径不小于400毫米长度不小于400毫米圆柱形浮球550粒，直径不小于500毫米长度不小于900毫米圆柱形浮球1370粒。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</si>
</sst>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6"/>
      <name val="宋体"/>
      <charset val="134"/>
    </font>
    <font>
      <sz val="9"/>
      <name val="黑体"/>
      <charset val="134"/>
    </font>
    <font>
      <b/>
      <sz val="10"/>
      <name val="黑体"/>
      <charset val="134"/>
    </font>
    <font>
      <sz val="9"/>
      <name val="宋体"/>
      <charset val="134"/>
    </font>
    <font>
      <sz val="14"/>
      <name val="黑体"/>
      <charset val="134"/>
    </font>
    <font>
      <sz val="20"/>
      <name val="方正小标宋简体"/>
      <charset val="134"/>
    </font>
    <font>
      <sz val="10"/>
      <color rgb="FF000000"/>
      <name val="宋体"/>
      <charset val="134"/>
    </font>
    <font>
      <sz val="10"/>
      <name val="宋体"/>
      <charset val="134"/>
    </font>
    <font>
      <sz val="9"/>
      <color theme="1"/>
      <name val="宋体"/>
      <charset val="134"/>
    </font>
    <font>
      <sz val="10"/>
      <color indexed="8"/>
      <name val="宋体"/>
      <charset val="134"/>
    </font>
    <font>
      <sz val="9"/>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horizontal="left" vertical="center"/>
    </xf>
    <xf numFmtId="0" fontId="2" fillId="2" borderId="0" xfId="0" applyFont="1" applyFill="1" applyAlignment="1">
      <alignment horizontal="center" vertical="center"/>
    </xf>
    <xf numFmtId="176" fontId="3" fillId="0" borderId="0" xfId="0" applyNumberFormat="1"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176" fontId="4" fillId="0" borderId="0" xfId="0" applyNumberFormat="1"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righ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right" vertical="center"/>
    </xf>
    <xf numFmtId="0" fontId="9" fillId="0" borderId="1" xfId="0" applyFont="1" applyFill="1" applyBorder="1" applyAlignment="1">
      <alignment horizontal="right" vertical="center"/>
    </xf>
    <xf numFmtId="0" fontId="10"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4" fillId="0" borderId="1" xfId="0" applyFont="1" applyFill="1" applyBorder="1" applyAlignment="1">
      <alignment horizontal="right" vertical="center"/>
    </xf>
    <xf numFmtId="0" fontId="10"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vertical="center"/>
    </xf>
    <xf numFmtId="0" fontId="9"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4" fillId="0" borderId="1" xfId="0" applyFont="1" applyFill="1" applyBorder="1" applyAlignment="1">
      <alignment horizontal="centerContinuous" vertical="center" wrapText="1"/>
    </xf>
    <xf numFmtId="176" fontId="4" fillId="0" borderId="1" xfId="0" applyNumberFormat="1" applyFont="1" applyFill="1" applyBorder="1" applyAlignment="1">
      <alignment horizontal="right" vertical="center" wrapText="1"/>
    </xf>
    <xf numFmtId="0" fontId="4"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0"/>
  <sheetViews>
    <sheetView tabSelected="1" view="pageBreakPreview" zoomScaleNormal="100" workbookViewId="0">
      <pane ySplit="5" topLeftCell="A93" activePane="bottomLeft" state="frozen"/>
      <selection/>
      <selection pane="bottomLeft" activeCell="D98" sqref="D98"/>
    </sheetView>
  </sheetViews>
  <sheetFormatPr defaultColWidth="9" defaultRowHeight="11.25"/>
  <cols>
    <col min="1" max="1" width="3.625" style="5" customWidth="1"/>
    <col min="2" max="2" width="22.875" style="6" customWidth="1"/>
    <col min="3" max="3" width="8.25" style="6" customWidth="1"/>
    <col min="4" max="4" width="19.5" style="5" customWidth="1"/>
    <col min="5" max="5" width="4.25" style="5" customWidth="1"/>
    <col min="6" max="6" width="43.625" style="7" customWidth="1"/>
    <col min="7" max="7" width="16.875" style="5" customWidth="1"/>
    <col min="8" max="8" width="12.75" style="8" customWidth="1"/>
    <col min="9" max="10" width="13" style="8" customWidth="1"/>
    <col min="11" max="11" width="12.25" style="8" customWidth="1"/>
    <col min="12" max="12" width="16.625" style="7" customWidth="1"/>
    <col min="13" max="16384" width="9" style="7"/>
  </cols>
  <sheetData>
    <row r="1" ht="18.75" spans="1:11">
      <c r="A1" s="9" t="s">
        <v>0</v>
      </c>
      <c r="B1" s="10"/>
    </row>
    <row r="2" s="1" customFormat="1" ht="27" spans="1:11">
      <c r="A2" s="11" t="s">
        <v>1</v>
      </c>
      <c r="B2" s="11"/>
      <c r="C2" s="11"/>
      <c r="D2" s="12"/>
      <c r="E2" s="11"/>
      <c r="F2" s="11"/>
      <c r="G2" s="11"/>
      <c r="H2" s="11"/>
      <c r="I2" s="11"/>
      <c r="J2" s="11"/>
      <c r="K2" s="11"/>
    </row>
    <row r="3" s="2" customFormat="1" ht="25" customHeight="1" spans="1:11">
      <c r="A3" s="13" t="s">
        <v>2</v>
      </c>
      <c r="B3" s="13"/>
      <c r="C3" s="13"/>
      <c r="D3" s="14"/>
      <c r="E3" s="13"/>
      <c r="F3" s="13"/>
      <c r="G3" s="13"/>
      <c r="H3" s="13"/>
      <c r="I3" s="15" t="s">
        <v>3</v>
      </c>
      <c r="J3" s="15"/>
      <c r="K3" s="15"/>
    </row>
    <row r="4" s="2" customFormat="1" ht="24.95" customHeight="1" spans="1:11">
      <c r="A4" s="16" t="s">
        <v>4</v>
      </c>
      <c r="B4" s="16" t="s">
        <v>5</v>
      </c>
      <c r="C4" s="16" t="s">
        <v>6</v>
      </c>
      <c r="D4" s="17" t="s">
        <v>7</v>
      </c>
      <c r="E4" s="18" t="s">
        <v>8</v>
      </c>
      <c r="F4" s="18" t="s">
        <v>9</v>
      </c>
      <c r="G4" s="18" t="s">
        <v>10</v>
      </c>
      <c r="H4" s="19" t="s">
        <v>11</v>
      </c>
      <c r="I4" s="19" t="s">
        <v>12</v>
      </c>
      <c r="J4" s="19" t="s">
        <v>13</v>
      </c>
      <c r="K4" s="18" t="s">
        <v>14</v>
      </c>
    </row>
    <row r="5" s="2" customFormat="1" ht="24.95" customHeight="1" spans="1:11">
      <c r="A5" s="16"/>
      <c r="B5" s="16"/>
      <c r="C5" s="16"/>
      <c r="D5" s="20"/>
      <c r="E5" s="21"/>
      <c r="F5" s="21"/>
      <c r="G5" s="21"/>
      <c r="H5" s="22"/>
      <c r="I5" s="22"/>
      <c r="J5" s="22"/>
      <c r="K5" s="21"/>
    </row>
    <row r="6" s="3" customFormat="1" ht="24.95" customHeight="1" spans="1:11">
      <c r="A6" s="23" t="s">
        <v>15</v>
      </c>
      <c r="B6" s="23"/>
      <c r="C6" s="23"/>
      <c r="D6" s="24"/>
      <c r="E6" s="23"/>
      <c r="F6" s="23"/>
      <c r="G6" s="23"/>
      <c r="H6" s="23">
        <f>SUM(H7:H100)</f>
        <v>47832812.9</v>
      </c>
      <c r="I6" s="23">
        <f>SUM(I7:I100)</f>
        <v>35697029.93</v>
      </c>
      <c r="J6" s="23">
        <f>SUM(J7:J100)</f>
        <v>12135782.97</v>
      </c>
      <c r="K6" s="23">
        <f>SUM(K7:K100)</f>
        <v>1500000</v>
      </c>
    </row>
    <row r="7" s="3" customFormat="1" ht="66" customHeight="1" spans="1:11">
      <c r="A7" s="25">
        <v>1</v>
      </c>
      <c r="B7" s="26" t="s">
        <v>16</v>
      </c>
      <c r="C7" s="27" t="s">
        <v>17</v>
      </c>
      <c r="D7" s="28" t="s">
        <v>18</v>
      </c>
      <c r="E7" s="29" t="s">
        <v>19</v>
      </c>
      <c r="F7" s="29" t="s">
        <v>20</v>
      </c>
      <c r="G7" s="25" t="s">
        <v>21</v>
      </c>
      <c r="H7" s="30">
        <v>3540000</v>
      </c>
      <c r="I7" s="30">
        <v>2869134.6</v>
      </c>
      <c r="J7" s="30">
        <f>H7-I7</f>
        <v>670865.4</v>
      </c>
      <c r="K7" s="31">
        <f>ROUND(H7*3.1359%,2)+10.79</f>
        <v>111021.65</v>
      </c>
    </row>
    <row r="8" s="3" customFormat="1" ht="60" customHeight="1" spans="1:11">
      <c r="A8" s="25">
        <v>2</v>
      </c>
      <c r="B8" s="26" t="s">
        <v>22</v>
      </c>
      <c r="C8" s="27" t="s">
        <v>23</v>
      </c>
      <c r="D8" s="28" t="s">
        <v>24</v>
      </c>
      <c r="E8" s="29" t="s">
        <v>25</v>
      </c>
      <c r="F8" s="29" t="s">
        <v>26</v>
      </c>
      <c r="G8" s="25" t="s">
        <v>21</v>
      </c>
      <c r="H8" s="30">
        <v>7500000</v>
      </c>
      <c r="I8" s="30">
        <v>6078675</v>
      </c>
      <c r="J8" s="30">
        <f>H8-I8</f>
        <v>1421325</v>
      </c>
      <c r="K8" s="31">
        <f t="shared" ref="K8:K39" si="0">ROUND(H8*3.1359%,2)</f>
        <v>235192.5</v>
      </c>
    </row>
    <row r="9" s="3" customFormat="1" ht="24.95" customHeight="1" spans="1:11">
      <c r="A9" s="25">
        <v>3</v>
      </c>
      <c r="B9" s="27" t="s">
        <v>27</v>
      </c>
      <c r="C9" s="27" t="s">
        <v>28</v>
      </c>
      <c r="D9" s="32" t="s">
        <v>29</v>
      </c>
      <c r="E9" s="27" t="s">
        <v>30</v>
      </c>
      <c r="F9" s="33" t="s">
        <v>31</v>
      </c>
      <c r="G9" s="25" t="s">
        <v>32</v>
      </c>
      <c r="H9" s="30">
        <v>344300</v>
      </c>
      <c r="I9" s="30">
        <v>279051.71</v>
      </c>
      <c r="J9" s="30">
        <f>H9-I9</f>
        <v>65248.29</v>
      </c>
      <c r="K9" s="31">
        <f t="shared" si="0"/>
        <v>10796.9</v>
      </c>
    </row>
    <row r="10" s="3" customFormat="1" ht="33.95" customHeight="1" spans="1:11">
      <c r="A10" s="25">
        <v>4</v>
      </c>
      <c r="B10" s="28" t="s">
        <v>33</v>
      </c>
      <c r="C10" s="28" t="s">
        <v>34</v>
      </c>
      <c r="D10" s="34" t="s">
        <v>35</v>
      </c>
      <c r="E10" s="28" t="s">
        <v>30</v>
      </c>
      <c r="F10" s="29" t="s">
        <v>36</v>
      </c>
      <c r="G10" s="25" t="s">
        <v>21</v>
      </c>
      <c r="H10" s="30">
        <v>375890.4</v>
      </c>
      <c r="I10" s="30">
        <v>285635.36</v>
      </c>
      <c r="J10" s="35">
        <f t="shared" ref="J10:J24" si="1">H10-I10</f>
        <v>90255.04</v>
      </c>
      <c r="K10" s="31">
        <f t="shared" si="0"/>
        <v>11787.55</v>
      </c>
    </row>
    <row r="11" s="3" customFormat="1" ht="33.95" customHeight="1" spans="1:11">
      <c r="A11" s="25">
        <v>5</v>
      </c>
      <c r="B11" s="28" t="s">
        <v>37</v>
      </c>
      <c r="C11" s="28" t="s">
        <v>34</v>
      </c>
      <c r="D11" s="36" t="s">
        <v>38</v>
      </c>
      <c r="E11" s="28" t="s">
        <v>30</v>
      </c>
      <c r="F11" s="29" t="s">
        <v>39</v>
      </c>
      <c r="G11" s="25" t="s">
        <v>21</v>
      </c>
      <c r="H11" s="30">
        <v>407592</v>
      </c>
      <c r="I11" s="30">
        <v>309725.08</v>
      </c>
      <c r="J11" s="35">
        <f t="shared" si="1"/>
        <v>97866.92</v>
      </c>
      <c r="K11" s="31">
        <f t="shared" si="0"/>
        <v>12781.68</v>
      </c>
    </row>
    <row r="12" s="3" customFormat="1" ht="33.95" customHeight="1" spans="1:11">
      <c r="A12" s="25">
        <v>6</v>
      </c>
      <c r="B12" s="28" t="s">
        <v>40</v>
      </c>
      <c r="C12" s="28" t="s">
        <v>34</v>
      </c>
      <c r="D12" s="34" t="s">
        <v>41</v>
      </c>
      <c r="E12" s="28" t="s">
        <v>30</v>
      </c>
      <c r="F12" s="29" t="s">
        <v>42</v>
      </c>
      <c r="G12" s="25" t="s">
        <v>21</v>
      </c>
      <c r="H12" s="30">
        <v>475524</v>
      </c>
      <c r="I12" s="30">
        <v>361345.93</v>
      </c>
      <c r="J12" s="35">
        <f t="shared" si="1"/>
        <v>114178.07</v>
      </c>
      <c r="K12" s="31">
        <f t="shared" si="0"/>
        <v>14911.96</v>
      </c>
    </row>
    <row r="13" s="3" customFormat="1" ht="33.95" customHeight="1" spans="1:11">
      <c r="A13" s="25">
        <v>7</v>
      </c>
      <c r="B13" s="28" t="s">
        <v>43</v>
      </c>
      <c r="C13" s="28" t="s">
        <v>34</v>
      </c>
      <c r="D13" s="36" t="s">
        <v>44</v>
      </c>
      <c r="E13" s="28" t="s">
        <v>30</v>
      </c>
      <c r="F13" s="29" t="s">
        <v>39</v>
      </c>
      <c r="G13" s="25" t="s">
        <v>21</v>
      </c>
      <c r="H13" s="30">
        <v>407592</v>
      </c>
      <c r="I13" s="30">
        <v>309725.08</v>
      </c>
      <c r="J13" s="35">
        <f t="shared" si="1"/>
        <v>97866.92</v>
      </c>
      <c r="K13" s="31">
        <f t="shared" si="0"/>
        <v>12781.68</v>
      </c>
    </row>
    <row r="14" s="3" customFormat="1" ht="33.95" customHeight="1" spans="1:11">
      <c r="A14" s="25">
        <v>8</v>
      </c>
      <c r="B14" s="28" t="s">
        <v>45</v>
      </c>
      <c r="C14" s="28" t="s">
        <v>46</v>
      </c>
      <c r="D14" s="34" t="s">
        <v>47</v>
      </c>
      <c r="E14" s="28" t="s">
        <v>30</v>
      </c>
      <c r="F14" s="29" t="s">
        <v>48</v>
      </c>
      <c r="G14" s="25" t="s">
        <v>21</v>
      </c>
      <c r="H14" s="30">
        <v>235497.6</v>
      </c>
      <c r="I14" s="30">
        <v>178952.27</v>
      </c>
      <c r="J14" s="35">
        <f t="shared" si="1"/>
        <v>56545.33</v>
      </c>
      <c r="K14" s="31">
        <f t="shared" si="0"/>
        <v>7384.97</v>
      </c>
    </row>
    <row r="15" s="3" customFormat="1" ht="33.95" customHeight="1" spans="1:11">
      <c r="A15" s="25">
        <v>9</v>
      </c>
      <c r="B15" s="28" t="s">
        <v>49</v>
      </c>
      <c r="C15" s="28" t="s">
        <v>28</v>
      </c>
      <c r="D15" s="34" t="s">
        <v>50</v>
      </c>
      <c r="E15" s="28" t="s">
        <v>30</v>
      </c>
      <c r="F15" s="29" t="s">
        <v>51</v>
      </c>
      <c r="G15" s="28" t="s">
        <v>52</v>
      </c>
      <c r="H15" s="30">
        <v>380419.2</v>
      </c>
      <c r="I15" s="30">
        <v>289076.76</v>
      </c>
      <c r="J15" s="35">
        <f t="shared" si="1"/>
        <v>91342.4400000001</v>
      </c>
      <c r="K15" s="31">
        <f t="shared" si="0"/>
        <v>11929.57</v>
      </c>
    </row>
    <row r="16" s="3" customFormat="1" ht="33.95" customHeight="1" spans="1:11">
      <c r="A16" s="25">
        <v>10</v>
      </c>
      <c r="B16" s="28" t="s">
        <v>53</v>
      </c>
      <c r="C16" s="28" t="s">
        <v>54</v>
      </c>
      <c r="D16" s="34" t="s">
        <v>55</v>
      </c>
      <c r="E16" s="28" t="s">
        <v>30</v>
      </c>
      <c r="F16" s="29" t="s">
        <v>56</v>
      </c>
      <c r="G16" s="28" t="s">
        <v>52</v>
      </c>
      <c r="H16" s="30">
        <v>244417.5</v>
      </c>
      <c r="I16" s="30">
        <v>185730.42</v>
      </c>
      <c r="J16" s="35">
        <f t="shared" si="1"/>
        <v>58687.08</v>
      </c>
      <c r="K16" s="31">
        <f t="shared" si="0"/>
        <v>7664.69</v>
      </c>
    </row>
    <row r="17" s="3" customFormat="1" ht="33.95" customHeight="1" spans="1:12">
      <c r="A17" s="25">
        <v>11</v>
      </c>
      <c r="B17" s="28" t="s">
        <v>57</v>
      </c>
      <c r="C17" s="28" t="s">
        <v>58</v>
      </c>
      <c r="D17" s="34" t="s">
        <v>59</v>
      </c>
      <c r="E17" s="28" t="s">
        <v>30</v>
      </c>
      <c r="F17" s="29" t="s">
        <v>60</v>
      </c>
      <c r="G17" s="28" t="s">
        <v>52</v>
      </c>
      <c r="H17" s="30">
        <v>995295.6</v>
      </c>
      <c r="I17" s="30">
        <v>756315.17</v>
      </c>
      <c r="J17" s="35">
        <f t="shared" si="1"/>
        <v>238980.43</v>
      </c>
      <c r="K17" s="31">
        <f t="shared" si="0"/>
        <v>31211.47</v>
      </c>
    </row>
    <row r="18" s="3" customFormat="1" ht="33.95" customHeight="1" spans="1:12">
      <c r="A18" s="25">
        <v>12</v>
      </c>
      <c r="B18" s="28" t="s">
        <v>61</v>
      </c>
      <c r="C18" s="28" t="s">
        <v>58</v>
      </c>
      <c r="D18" s="34" t="s">
        <v>62</v>
      </c>
      <c r="E18" s="28" t="s">
        <v>30</v>
      </c>
      <c r="F18" s="29" t="s">
        <v>63</v>
      </c>
      <c r="G18" s="28" t="s">
        <v>52</v>
      </c>
      <c r="H18" s="30">
        <v>481950</v>
      </c>
      <c r="I18" s="30">
        <v>366228.99</v>
      </c>
      <c r="J18" s="35">
        <f t="shared" si="1"/>
        <v>115721.01</v>
      </c>
      <c r="K18" s="31">
        <f t="shared" si="0"/>
        <v>15113.47</v>
      </c>
    </row>
    <row r="19" s="3" customFormat="1" ht="33.95" customHeight="1" spans="1:12">
      <c r="A19" s="25">
        <v>13</v>
      </c>
      <c r="B19" s="28" t="s">
        <v>64</v>
      </c>
      <c r="C19" s="28" t="s">
        <v>58</v>
      </c>
      <c r="D19" s="34" t="s">
        <v>65</v>
      </c>
      <c r="E19" s="28" t="s">
        <v>30</v>
      </c>
      <c r="F19" s="29" t="s">
        <v>66</v>
      </c>
      <c r="G19" s="25" t="s">
        <v>21</v>
      </c>
      <c r="H19" s="30">
        <v>517201.2</v>
      </c>
      <c r="I19" s="30">
        <v>393016.02</v>
      </c>
      <c r="J19" s="35">
        <f t="shared" si="1"/>
        <v>124185.18</v>
      </c>
      <c r="K19" s="31">
        <f t="shared" si="0"/>
        <v>16218.91</v>
      </c>
    </row>
    <row r="20" s="3" customFormat="1" ht="33.95" customHeight="1" spans="1:12">
      <c r="A20" s="25">
        <v>14</v>
      </c>
      <c r="B20" s="28" t="s">
        <v>67</v>
      </c>
      <c r="C20" s="28" t="s">
        <v>68</v>
      </c>
      <c r="D20" s="34" t="s">
        <v>69</v>
      </c>
      <c r="E20" s="28" t="s">
        <v>30</v>
      </c>
      <c r="F20" s="29" t="s">
        <v>70</v>
      </c>
      <c r="G20" s="28" t="s">
        <v>52</v>
      </c>
      <c r="H20" s="30">
        <v>423932.4</v>
      </c>
      <c r="I20" s="30">
        <v>322141.99</v>
      </c>
      <c r="J20" s="35">
        <f t="shared" si="1"/>
        <v>101790.41</v>
      </c>
      <c r="K20" s="31">
        <f t="shared" si="0"/>
        <v>13294.1</v>
      </c>
    </row>
    <row r="21" s="3" customFormat="1" ht="33.95" customHeight="1" spans="1:12">
      <c r="A21" s="25">
        <v>15</v>
      </c>
      <c r="B21" s="28" t="s">
        <v>71</v>
      </c>
      <c r="C21" s="28" t="s">
        <v>68</v>
      </c>
      <c r="D21" s="34" t="s">
        <v>72</v>
      </c>
      <c r="E21" s="28" t="s">
        <v>30</v>
      </c>
      <c r="F21" s="29" t="s">
        <v>73</v>
      </c>
      <c r="G21" s="28" t="s">
        <v>52</v>
      </c>
      <c r="H21" s="30">
        <v>206550</v>
      </c>
      <c r="I21" s="30">
        <v>156955.28</v>
      </c>
      <c r="J21" s="35">
        <f t="shared" si="1"/>
        <v>49594.72</v>
      </c>
      <c r="K21" s="31">
        <f t="shared" si="0"/>
        <v>6477.2</v>
      </c>
    </row>
    <row r="22" s="3" customFormat="1" ht="33.95" customHeight="1" spans="1:12">
      <c r="A22" s="25">
        <v>16</v>
      </c>
      <c r="B22" s="28" t="s">
        <v>74</v>
      </c>
      <c r="C22" s="28" t="s">
        <v>68</v>
      </c>
      <c r="D22" s="34" t="s">
        <v>75</v>
      </c>
      <c r="E22" s="28" t="s">
        <v>30</v>
      </c>
      <c r="F22" s="29" t="s">
        <v>76</v>
      </c>
      <c r="G22" s="28" t="s">
        <v>52</v>
      </c>
      <c r="H22" s="30">
        <v>378760</v>
      </c>
      <c r="I22" s="30">
        <v>287815.93</v>
      </c>
      <c r="J22" s="35">
        <f t="shared" si="1"/>
        <v>90944.07</v>
      </c>
      <c r="K22" s="31">
        <f t="shared" si="0"/>
        <v>11877.53</v>
      </c>
    </row>
    <row r="23" s="3" customFormat="1" ht="33.95" customHeight="1" spans="1:12">
      <c r="A23" s="25">
        <v>17</v>
      </c>
      <c r="B23" s="28" t="s">
        <v>77</v>
      </c>
      <c r="C23" s="28" t="s">
        <v>68</v>
      </c>
      <c r="D23" s="34" t="s">
        <v>78</v>
      </c>
      <c r="E23" s="28" t="s">
        <v>30</v>
      </c>
      <c r="F23" s="29" t="s">
        <v>79</v>
      </c>
      <c r="G23" s="28" t="s">
        <v>52</v>
      </c>
      <c r="H23" s="30">
        <v>791775</v>
      </c>
      <c r="I23" s="30">
        <v>601661.91</v>
      </c>
      <c r="J23" s="35">
        <f t="shared" si="1"/>
        <v>190113.09</v>
      </c>
      <c r="K23" s="31">
        <f t="shared" si="0"/>
        <v>24829.27</v>
      </c>
    </row>
    <row r="24" s="3" customFormat="1" ht="33.95" customHeight="1" spans="1:12">
      <c r="A24" s="25">
        <v>18</v>
      </c>
      <c r="B24" s="28" t="s">
        <v>80</v>
      </c>
      <c r="C24" s="28" t="s">
        <v>68</v>
      </c>
      <c r="D24" s="34" t="s">
        <v>81</v>
      </c>
      <c r="E24" s="28" t="s">
        <v>30</v>
      </c>
      <c r="F24" s="29" t="s">
        <v>82</v>
      </c>
      <c r="G24" s="28" t="s">
        <v>52</v>
      </c>
      <c r="H24" s="30">
        <v>722925</v>
      </c>
      <c r="I24" s="30">
        <v>549343.48</v>
      </c>
      <c r="J24" s="35">
        <f t="shared" si="1"/>
        <v>173581.52</v>
      </c>
      <c r="K24" s="31">
        <f t="shared" si="0"/>
        <v>22670.21</v>
      </c>
    </row>
    <row r="25" ht="33.95" customHeight="1" spans="1:12">
      <c r="A25" s="25">
        <v>19</v>
      </c>
      <c r="B25" s="28" t="s">
        <v>83</v>
      </c>
      <c r="C25" s="28" t="s">
        <v>84</v>
      </c>
      <c r="D25" s="37" t="s">
        <v>85</v>
      </c>
      <c r="E25" s="28" t="s">
        <v>30</v>
      </c>
      <c r="F25" s="38" t="s">
        <v>86</v>
      </c>
      <c r="G25" s="25" t="s">
        <v>87</v>
      </c>
      <c r="H25" s="39">
        <v>226400</v>
      </c>
      <c r="I25" s="35">
        <v>162983.1</v>
      </c>
      <c r="J25" s="35">
        <f t="shared" ref="J25:J46" si="2">H25-I25</f>
        <v>63416.9</v>
      </c>
      <c r="K25" s="31">
        <f t="shared" si="0"/>
        <v>7099.68</v>
      </c>
      <c r="L25" s="3"/>
    </row>
    <row r="26" ht="33.95" customHeight="1" spans="1:12">
      <c r="A26" s="25">
        <v>20</v>
      </c>
      <c r="B26" s="28" t="s">
        <v>88</v>
      </c>
      <c r="C26" s="28" t="s">
        <v>84</v>
      </c>
      <c r="D26" s="37" t="s">
        <v>89</v>
      </c>
      <c r="E26" s="28" t="s">
        <v>30</v>
      </c>
      <c r="F26" s="38" t="s">
        <v>90</v>
      </c>
      <c r="G26" s="28" t="s">
        <v>87</v>
      </c>
      <c r="H26" s="39">
        <v>249084</v>
      </c>
      <c r="I26" s="35">
        <v>179313.08</v>
      </c>
      <c r="J26" s="35">
        <f t="shared" si="2"/>
        <v>69770.92</v>
      </c>
      <c r="K26" s="31">
        <f t="shared" si="0"/>
        <v>7811.03</v>
      </c>
      <c r="L26" s="3"/>
    </row>
    <row r="27" ht="33.95" customHeight="1" spans="1:12">
      <c r="A27" s="25">
        <v>21</v>
      </c>
      <c r="B27" s="28" t="s">
        <v>91</v>
      </c>
      <c r="C27" s="28" t="s">
        <v>84</v>
      </c>
      <c r="D27" s="37" t="s">
        <v>92</v>
      </c>
      <c r="E27" s="28" t="s">
        <v>30</v>
      </c>
      <c r="F27" s="38" t="s">
        <v>93</v>
      </c>
      <c r="G27" s="25" t="s">
        <v>87</v>
      </c>
      <c r="H27" s="39">
        <v>113200</v>
      </c>
      <c r="I27" s="35">
        <v>81491.55</v>
      </c>
      <c r="J27" s="35">
        <f t="shared" si="2"/>
        <v>31708.45</v>
      </c>
      <c r="K27" s="31">
        <f t="shared" si="0"/>
        <v>3549.84</v>
      </c>
      <c r="L27" s="3"/>
    </row>
    <row r="28" ht="33.95" customHeight="1" spans="1:12">
      <c r="A28" s="25">
        <v>22</v>
      </c>
      <c r="B28" s="28" t="s">
        <v>94</v>
      </c>
      <c r="C28" s="28" t="s">
        <v>95</v>
      </c>
      <c r="D28" s="37" t="s">
        <v>96</v>
      </c>
      <c r="E28" s="28" t="s">
        <v>30</v>
      </c>
      <c r="F28" s="38" t="s">
        <v>97</v>
      </c>
      <c r="G28" s="25" t="s">
        <v>87</v>
      </c>
      <c r="H28" s="39">
        <v>212853.6</v>
      </c>
      <c r="I28" s="35">
        <v>153231.17</v>
      </c>
      <c r="J28" s="35">
        <f t="shared" si="2"/>
        <v>59622.43</v>
      </c>
      <c r="K28" s="31">
        <f t="shared" si="0"/>
        <v>6674.88</v>
      </c>
      <c r="L28" s="3"/>
    </row>
    <row r="29" ht="33.95" customHeight="1" spans="1:12">
      <c r="A29" s="25">
        <v>23</v>
      </c>
      <c r="B29" s="28" t="s">
        <v>98</v>
      </c>
      <c r="C29" s="28" t="s">
        <v>95</v>
      </c>
      <c r="D29" s="37" t="s">
        <v>99</v>
      </c>
      <c r="E29" s="28" t="s">
        <v>30</v>
      </c>
      <c r="F29" s="38" t="s">
        <v>100</v>
      </c>
      <c r="G29" s="25" t="s">
        <v>87</v>
      </c>
      <c r="H29" s="39">
        <v>199267.2</v>
      </c>
      <c r="I29" s="35">
        <v>143450.46</v>
      </c>
      <c r="J29" s="35">
        <f t="shared" si="2"/>
        <v>55816.74</v>
      </c>
      <c r="K29" s="31">
        <f t="shared" si="0"/>
        <v>6248.82</v>
      </c>
      <c r="L29" s="3"/>
    </row>
    <row r="30" ht="33.95" customHeight="1" spans="1:12">
      <c r="A30" s="25">
        <v>24</v>
      </c>
      <c r="B30" s="28" t="s">
        <v>101</v>
      </c>
      <c r="C30" s="28" t="s">
        <v>95</v>
      </c>
      <c r="D30" s="37" t="s">
        <v>102</v>
      </c>
      <c r="E30" s="28" t="s">
        <v>30</v>
      </c>
      <c r="F30" s="38" t="s">
        <v>103</v>
      </c>
      <c r="G30" s="28" t="s">
        <v>104</v>
      </c>
      <c r="H30" s="39">
        <v>168500</v>
      </c>
      <c r="I30" s="35">
        <v>121301.47</v>
      </c>
      <c r="J30" s="35">
        <f t="shared" si="2"/>
        <v>47198.53</v>
      </c>
      <c r="K30" s="31">
        <f t="shared" si="0"/>
        <v>5283.99</v>
      </c>
      <c r="L30" s="3"/>
    </row>
    <row r="31" ht="33.95" customHeight="1" spans="1:12">
      <c r="A31" s="25">
        <v>25</v>
      </c>
      <c r="B31" s="28" t="s">
        <v>105</v>
      </c>
      <c r="C31" s="28" t="s">
        <v>95</v>
      </c>
      <c r="D31" s="37" t="s">
        <v>106</v>
      </c>
      <c r="E31" s="28" t="s">
        <v>30</v>
      </c>
      <c r="F31" s="38" t="s">
        <v>107</v>
      </c>
      <c r="G31" s="28" t="s">
        <v>104</v>
      </c>
      <c r="H31" s="39">
        <v>287500</v>
      </c>
      <c r="I31" s="35">
        <v>206968.38</v>
      </c>
      <c r="J31" s="35">
        <f t="shared" si="2"/>
        <v>80531.62</v>
      </c>
      <c r="K31" s="31">
        <f t="shared" si="0"/>
        <v>9015.71</v>
      </c>
      <c r="L31" s="3"/>
    </row>
    <row r="32" ht="33.95" customHeight="1" spans="1:12">
      <c r="A32" s="25">
        <v>26</v>
      </c>
      <c r="B32" s="28" t="s">
        <v>108</v>
      </c>
      <c r="C32" s="28" t="s">
        <v>109</v>
      </c>
      <c r="D32" s="37" t="s">
        <v>110</v>
      </c>
      <c r="E32" s="28" t="s">
        <v>30</v>
      </c>
      <c r="F32" s="38" t="s">
        <v>111</v>
      </c>
      <c r="G32" s="25" t="s">
        <v>112</v>
      </c>
      <c r="H32" s="39">
        <v>465600</v>
      </c>
      <c r="I32" s="35">
        <v>335180.78</v>
      </c>
      <c r="J32" s="35">
        <f t="shared" si="2"/>
        <v>130419.22</v>
      </c>
      <c r="K32" s="31">
        <f t="shared" si="0"/>
        <v>14600.75</v>
      </c>
      <c r="L32" s="3"/>
    </row>
    <row r="33" ht="33.95" customHeight="1" spans="1:12">
      <c r="A33" s="25">
        <v>27</v>
      </c>
      <c r="B33" s="28" t="s">
        <v>113</v>
      </c>
      <c r="C33" s="28" t="s">
        <v>109</v>
      </c>
      <c r="D33" s="37" t="s">
        <v>114</v>
      </c>
      <c r="E33" s="28" t="s">
        <v>30</v>
      </c>
      <c r="F33" s="38" t="s">
        <v>115</v>
      </c>
      <c r="G33" s="25" t="s">
        <v>112</v>
      </c>
      <c r="H33" s="39">
        <v>440300</v>
      </c>
      <c r="I33" s="35">
        <v>316967.57</v>
      </c>
      <c r="J33" s="35">
        <f t="shared" si="2"/>
        <v>123332.43</v>
      </c>
      <c r="K33" s="31">
        <f t="shared" si="0"/>
        <v>13807.37</v>
      </c>
      <c r="L33" s="3"/>
    </row>
    <row r="34" ht="33.95" customHeight="1" spans="1:12">
      <c r="A34" s="25">
        <v>28</v>
      </c>
      <c r="B34" s="28" t="s">
        <v>116</v>
      </c>
      <c r="C34" s="28" t="s">
        <v>109</v>
      </c>
      <c r="D34" s="37" t="s">
        <v>117</v>
      </c>
      <c r="E34" s="28" t="s">
        <v>30</v>
      </c>
      <c r="F34" s="38" t="s">
        <v>118</v>
      </c>
      <c r="G34" s="25" t="s">
        <v>112</v>
      </c>
      <c r="H34" s="39">
        <v>1028500</v>
      </c>
      <c r="I34" s="35">
        <v>740406.87</v>
      </c>
      <c r="J34" s="35">
        <f t="shared" si="2"/>
        <v>288093.13</v>
      </c>
      <c r="K34" s="31">
        <f t="shared" si="0"/>
        <v>32252.73</v>
      </c>
      <c r="L34" s="3"/>
    </row>
    <row r="35" ht="33.95" customHeight="1" spans="1:12">
      <c r="A35" s="25">
        <v>29</v>
      </c>
      <c r="B35" s="28" t="s">
        <v>119</v>
      </c>
      <c r="C35" s="28" t="s">
        <v>109</v>
      </c>
      <c r="D35" s="37" t="s">
        <v>120</v>
      </c>
      <c r="E35" s="28" t="s">
        <v>30</v>
      </c>
      <c r="F35" s="38" t="s">
        <v>121</v>
      </c>
      <c r="G35" s="25" t="s">
        <v>112</v>
      </c>
      <c r="H35" s="39">
        <v>273473.9</v>
      </c>
      <c r="I35" s="35">
        <v>196871.13</v>
      </c>
      <c r="J35" s="35">
        <f t="shared" si="2"/>
        <v>76602.77</v>
      </c>
      <c r="K35" s="31">
        <f t="shared" si="0"/>
        <v>8575.87</v>
      </c>
      <c r="L35" s="3"/>
    </row>
    <row r="36" ht="33.95" customHeight="1" spans="1:12">
      <c r="A36" s="25">
        <v>30</v>
      </c>
      <c r="B36" s="28" t="s">
        <v>122</v>
      </c>
      <c r="C36" s="28" t="s">
        <v>109</v>
      </c>
      <c r="D36" s="37" t="s">
        <v>123</v>
      </c>
      <c r="E36" s="28" t="s">
        <v>30</v>
      </c>
      <c r="F36" s="38" t="s">
        <v>124</v>
      </c>
      <c r="G36" s="28" t="s">
        <v>104</v>
      </c>
      <c r="H36" s="39">
        <v>190200</v>
      </c>
      <c r="I36" s="35">
        <v>136923.08</v>
      </c>
      <c r="J36" s="35">
        <f t="shared" si="2"/>
        <v>53276.92</v>
      </c>
      <c r="K36" s="31">
        <f t="shared" si="0"/>
        <v>5964.48</v>
      </c>
      <c r="L36" s="3"/>
    </row>
    <row r="37" ht="33.95" customHeight="1" spans="1:12">
      <c r="A37" s="25">
        <v>31</v>
      </c>
      <c r="B37" s="28" t="s">
        <v>125</v>
      </c>
      <c r="C37" s="28" t="s">
        <v>109</v>
      </c>
      <c r="D37" s="40" t="s">
        <v>126</v>
      </c>
      <c r="E37" s="28" t="s">
        <v>30</v>
      </c>
      <c r="F37" s="38" t="s">
        <v>127</v>
      </c>
      <c r="G37" s="28" t="s">
        <v>104</v>
      </c>
      <c r="H37" s="39">
        <v>253600</v>
      </c>
      <c r="I37" s="35">
        <v>182564.1</v>
      </c>
      <c r="J37" s="35">
        <f t="shared" si="2"/>
        <v>71035.9</v>
      </c>
      <c r="K37" s="31">
        <f t="shared" si="0"/>
        <v>7952.64</v>
      </c>
      <c r="L37" s="3"/>
    </row>
    <row r="38" ht="33.95" customHeight="1" spans="1:12">
      <c r="A38" s="25">
        <v>32</v>
      </c>
      <c r="B38" s="28" t="s">
        <v>128</v>
      </c>
      <c r="C38" s="28" t="s">
        <v>109</v>
      </c>
      <c r="D38" s="37" t="s">
        <v>129</v>
      </c>
      <c r="E38" s="28" t="s">
        <v>30</v>
      </c>
      <c r="F38" s="38" t="s">
        <v>130</v>
      </c>
      <c r="G38" s="28" t="s">
        <v>104</v>
      </c>
      <c r="H38" s="39">
        <v>165200</v>
      </c>
      <c r="I38" s="35">
        <v>118925.83</v>
      </c>
      <c r="J38" s="35">
        <f t="shared" si="2"/>
        <v>46274.17</v>
      </c>
      <c r="K38" s="31">
        <f t="shared" si="0"/>
        <v>5180.51</v>
      </c>
      <c r="L38" s="3"/>
    </row>
    <row r="39" ht="33.95" customHeight="1" spans="1:12">
      <c r="A39" s="25">
        <v>33</v>
      </c>
      <c r="B39" s="28" t="s">
        <v>131</v>
      </c>
      <c r="C39" s="28" t="s">
        <v>109</v>
      </c>
      <c r="D39" s="37" t="s">
        <v>132</v>
      </c>
      <c r="E39" s="28" t="s">
        <v>30</v>
      </c>
      <c r="F39" s="38" t="s">
        <v>133</v>
      </c>
      <c r="G39" s="28" t="s">
        <v>104</v>
      </c>
      <c r="H39" s="39">
        <v>176100</v>
      </c>
      <c r="I39" s="35">
        <v>126772.63</v>
      </c>
      <c r="J39" s="35">
        <f t="shared" si="2"/>
        <v>49327.37</v>
      </c>
      <c r="K39" s="31">
        <f t="shared" si="0"/>
        <v>5522.32</v>
      </c>
      <c r="L39" s="3"/>
    </row>
    <row r="40" ht="33.95" customHeight="1" spans="1:12">
      <c r="A40" s="25">
        <v>34</v>
      </c>
      <c r="B40" s="28" t="s">
        <v>134</v>
      </c>
      <c r="C40" s="28" t="s">
        <v>109</v>
      </c>
      <c r="D40" s="37" t="s">
        <v>135</v>
      </c>
      <c r="E40" s="28" t="s">
        <v>30</v>
      </c>
      <c r="F40" s="38" t="s">
        <v>136</v>
      </c>
      <c r="G40" s="28" t="s">
        <v>104</v>
      </c>
      <c r="H40" s="39">
        <v>89800</v>
      </c>
      <c r="I40" s="35">
        <v>64646.12</v>
      </c>
      <c r="J40" s="35">
        <f t="shared" si="2"/>
        <v>25153.88</v>
      </c>
      <c r="K40" s="31">
        <f t="shared" ref="K40:K71" si="3">ROUND(H40*3.1359%,2)</f>
        <v>2816.04</v>
      </c>
      <c r="L40" s="3"/>
    </row>
    <row r="41" ht="33.95" customHeight="1" spans="1:12">
      <c r="A41" s="25">
        <v>35</v>
      </c>
      <c r="B41" s="28" t="s">
        <v>137</v>
      </c>
      <c r="C41" s="28" t="s">
        <v>109</v>
      </c>
      <c r="D41" s="37" t="s">
        <v>138</v>
      </c>
      <c r="E41" s="28" t="s">
        <v>30</v>
      </c>
      <c r="F41" s="38" t="s">
        <v>139</v>
      </c>
      <c r="G41" s="28" t="s">
        <v>104</v>
      </c>
      <c r="H41" s="39">
        <v>174900</v>
      </c>
      <c r="I41" s="35">
        <v>125908.76</v>
      </c>
      <c r="J41" s="35">
        <f t="shared" si="2"/>
        <v>48991.24</v>
      </c>
      <c r="K41" s="31">
        <f t="shared" si="3"/>
        <v>5484.69</v>
      </c>
      <c r="L41" s="3"/>
    </row>
    <row r="42" ht="33.95" customHeight="1" spans="1:12">
      <c r="A42" s="25">
        <v>36</v>
      </c>
      <c r="B42" s="28" t="s">
        <v>140</v>
      </c>
      <c r="C42" s="28" t="s">
        <v>109</v>
      </c>
      <c r="D42" s="37" t="s">
        <v>141</v>
      </c>
      <c r="E42" s="28" t="s">
        <v>30</v>
      </c>
      <c r="F42" s="38" t="s">
        <v>142</v>
      </c>
      <c r="G42" s="28" t="s">
        <v>143</v>
      </c>
      <c r="H42" s="39">
        <v>182784</v>
      </c>
      <c r="I42" s="35">
        <v>131584.37</v>
      </c>
      <c r="J42" s="35">
        <f t="shared" si="2"/>
        <v>51199.63</v>
      </c>
      <c r="K42" s="31">
        <f t="shared" si="3"/>
        <v>5731.92</v>
      </c>
      <c r="L42" s="3"/>
    </row>
    <row r="43" ht="33.95" customHeight="1" spans="1:12">
      <c r="A43" s="25">
        <v>37</v>
      </c>
      <c r="B43" s="28" t="s">
        <v>144</v>
      </c>
      <c r="C43" s="28" t="s">
        <v>109</v>
      </c>
      <c r="D43" s="37" t="s">
        <v>145</v>
      </c>
      <c r="E43" s="28" t="s">
        <v>30</v>
      </c>
      <c r="F43" s="38" t="s">
        <v>146</v>
      </c>
      <c r="G43" s="28" t="s">
        <v>104</v>
      </c>
      <c r="H43" s="39">
        <v>395600</v>
      </c>
      <c r="I43" s="35">
        <v>284788.48</v>
      </c>
      <c r="J43" s="35">
        <f t="shared" si="2"/>
        <v>110811.52</v>
      </c>
      <c r="K43" s="31">
        <f t="shared" si="3"/>
        <v>12405.62</v>
      </c>
      <c r="L43" s="3"/>
    </row>
    <row r="44" ht="33.95" customHeight="1" spans="1:12">
      <c r="A44" s="25">
        <v>38</v>
      </c>
      <c r="B44" s="28" t="s">
        <v>147</v>
      </c>
      <c r="C44" s="28" t="s">
        <v>148</v>
      </c>
      <c r="D44" s="37" t="s">
        <v>149</v>
      </c>
      <c r="E44" s="28" t="s">
        <v>30</v>
      </c>
      <c r="F44" s="38" t="s">
        <v>150</v>
      </c>
      <c r="G44" s="28" t="s">
        <v>104</v>
      </c>
      <c r="H44" s="39">
        <v>371300</v>
      </c>
      <c r="I44" s="35">
        <v>267295.16</v>
      </c>
      <c r="J44" s="35">
        <f t="shared" si="2"/>
        <v>104004.84</v>
      </c>
      <c r="K44" s="31">
        <f t="shared" si="3"/>
        <v>11643.6</v>
      </c>
      <c r="L44" s="3"/>
    </row>
    <row r="45" ht="33.95" customHeight="1" spans="1:12">
      <c r="A45" s="25">
        <v>39</v>
      </c>
      <c r="B45" s="28" t="s">
        <v>151</v>
      </c>
      <c r="C45" s="28" t="s">
        <v>152</v>
      </c>
      <c r="D45" s="37" t="s">
        <v>153</v>
      </c>
      <c r="E45" s="38" t="s">
        <v>30</v>
      </c>
      <c r="F45" s="38" t="s">
        <v>154</v>
      </c>
      <c r="G45" s="28" t="s">
        <v>104</v>
      </c>
      <c r="H45" s="39">
        <v>889657.6</v>
      </c>
      <c r="I45" s="35">
        <v>640455.62</v>
      </c>
      <c r="J45" s="35">
        <f t="shared" si="2"/>
        <v>249201.98</v>
      </c>
      <c r="K45" s="31">
        <f t="shared" si="3"/>
        <v>27898.77</v>
      </c>
      <c r="L45" s="3"/>
    </row>
    <row r="46" ht="33.95" customHeight="1" spans="1:12">
      <c r="A46" s="25">
        <v>40</v>
      </c>
      <c r="B46" s="28" t="s">
        <v>155</v>
      </c>
      <c r="C46" s="28" t="s">
        <v>156</v>
      </c>
      <c r="D46" s="37" t="s">
        <v>157</v>
      </c>
      <c r="E46" s="38" t="s">
        <v>30</v>
      </c>
      <c r="F46" s="38" t="s">
        <v>158</v>
      </c>
      <c r="G46" s="28" t="s">
        <v>104</v>
      </c>
      <c r="H46" s="39">
        <v>350100</v>
      </c>
      <c r="I46" s="35">
        <v>252033.49</v>
      </c>
      <c r="J46" s="35">
        <f t="shared" si="2"/>
        <v>98066.51</v>
      </c>
      <c r="K46" s="31">
        <f t="shared" si="3"/>
        <v>10978.79</v>
      </c>
      <c r="L46" s="3"/>
    </row>
    <row r="47" ht="33.95" customHeight="1" spans="1:12">
      <c r="A47" s="25">
        <v>41</v>
      </c>
      <c r="B47" s="28" t="s">
        <v>159</v>
      </c>
      <c r="C47" s="25" t="s">
        <v>160</v>
      </c>
      <c r="D47" s="37" t="s">
        <v>161</v>
      </c>
      <c r="E47" s="38" t="s">
        <v>30</v>
      </c>
      <c r="F47" s="38" t="s">
        <v>162</v>
      </c>
      <c r="G47" s="41" t="s">
        <v>163</v>
      </c>
      <c r="H47" s="39">
        <v>269769.6</v>
      </c>
      <c r="I47" s="35">
        <v>194204.44</v>
      </c>
      <c r="J47" s="35">
        <f t="shared" ref="J47:J73" si="4">H47-I47</f>
        <v>75565.16</v>
      </c>
      <c r="K47" s="31">
        <f t="shared" si="3"/>
        <v>8459.7</v>
      </c>
      <c r="L47" s="3"/>
    </row>
    <row r="48" ht="33.95" customHeight="1" spans="1:12">
      <c r="A48" s="25">
        <v>42</v>
      </c>
      <c r="B48" s="28" t="s">
        <v>164</v>
      </c>
      <c r="C48" s="28" t="s">
        <v>160</v>
      </c>
      <c r="D48" s="37" t="s">
        <v>165</v>
      </c>
      <c r="E48" s="38" t="s">
        <v>30</v>
      </c>
      <c r="F48" s="38" t="s">
        <v>166</v>
      </c>
      <c r="G48" s="41" t="s">
        <v>163</v>
      </c>
      <c r="H48" s="39">
        <v>85500</v>
      </c>
      <c r="I48" s="35">
        <v>61550.6</v>
      </c>
      <c r="J48" s="35">
        <f t="shared" si="4"/>
        <v>23949.4</v>
      </c>
      <c r="K48" s="31">
        <f t="shared" si="3"/>
        <v>2681.19</v>
      </c>
      <c r="L48" s="3"/>
    </row>
    <row r="49" ht="33.95" customHeight="1" spans="1:12">
      <c r="A49" s="25">
        <v>43</v>
      </c>
      <c r="B49" s="28" t="s">
        <v>167</v>
      </c>
      <c r="C49" s="28" t="s">
        <v>160</v>
      </c>
      <c r="D49" s="37" t="s">
        <v>168</v>
      </c>
      <c r="E49" s="38" t="s">
        <v>30</v>
      </c>
      <c r="F49" s="38" t="s">
        <v>169</v>
      </c>
      <c r="G49" s="41" t="s">
        <v>170</v>
      </c>
      <c r="H49" s="39">
        <v>362300</v>
      </c>
      <c r="I49" s="35">
        <v>260816.15</v>
      </c>
      <c r="J49" s="35">
        <f t="shared" si="4"/>
        <v>101483.85</v>
      </c>
      <c r="K49" s="31">
        <f t="shared" si="3"/>
        <v>11361.37</v>
      </c>
      <c r="L49" s="3"/>
    </row>
    <row r="50" ht="33.95" customHeight="1" spans="1:12">
      <c r="A50" s="25">
        <v>44</v>
      </c>
      <c r="B50" s="28" t="s">
        <v>171</v>
      </c>
      <c r="C50" s="25" t="s">
        <v>160</v>
      </c>
      <c r="D50" s="40" t="s">
        <v>172</v>
      </c>
      <c r="E50" s="38" t="s">
        <v>30</v>
      </c>
      <c r="F50" s="38" t="s">
        <v>173</v>
      </c>
      <c r="G50" s="41" t="s">
        <v>163</v>
      </c>
      <c r="H50" s="39">
        <v>679300</v>
      </c>
      <c r="I50" s="35">
        <v>489021.28</v>
      </c>
      <c r="J50" s="35">
        <f t="shared" si="4"/>
        <v>190278.72</v>
      </c>
      <c r="K50" s="31">
        <f t="shared" si="3"/>
        <v>21302.17</v>
      </c>
      <c r="L50" s="3"/>
    </row>
    <row r="51" ht="33.95" customHeight="1" spans="1:12">
      <c r="A51" s="25">
        <v>45</v>
      </c>
      <c r="B51" s="28" t="s">
        <v>174</v>
      </c>
      <c r="C51" s="25" t="s">
        <v>160</v>
      </c>
      <c r="D51" s="37" t="s">
        <v>175</v>
      </c>
      <c r="E51" s="38" t="s">
        <v>30</v>
      </c>
      <c r="F51" s="38" t="s">
        <v>176</v>
      </c>
      <c r="G51" s="41" t="s">
        <v>163</v>
      </c>
      <c r="H51" s="39">
        <v>232050</v>
      </c>
      <c r="I51" s="35">
        <v>167050.47</v>
      </c>
      <c r="J51" s="35">
        <f t="shared" si="4"/>
        <v>64999.53</v>
      </c>
      <c r="K51" s="31">
        <f t="shared" si="3"/>
        <v>7276.86</v>
      </c>
      <c r="L51" s="3"/>
    </row>
    <row r="52" ht="33.95" customHeight="1" spans="1:12">
      <c r="A52" s="25">
        <v>46</v>
      </c>
      <c r="B52" s="28" t="s">
        <v>177</v>
      </c>
      <c r="C52" s="25" t="s">
        <v>160</v>
      </c>
      <c r="D52" s="37" t="s">
        <v>178</v>
      </c>
      <c r="E52" s="38" t="s">
        <v>30</v>
      </c>
      <c r="F52" s="38" t="s">
        <v>179</v>
      </c>
      <c r="G52" s="41" t="s">
        <v>163</v>
      </c>
      <c r="H52" s="39">
        <v>208166.7</v>
      </c>
      <c r="I52" s="35">
        <v>149857.13</v>
      </c>
      <c r="J52" s="35">
        <f t="shared" si="4"/>
        <v>58309.57</v>
      </c>
      <c r="K52" s="31">
        <f t="shared" si="3"/>
        <v>6527.9</v>
      </c>
      <c r="L52" s="3"/>
    </row>
    <row r="53" ht="33.95" customHeight="1" spans="1:12">
      <c r="A53" s="25">
        <v>47</v>
      </c>
      <c r="B53" s="28" t="s">
        <v>180</v>
      </c>
      <c r="C53" s="28" t="s">
        <v>160</v>
      </c>
      <c r="D53" s="37" t="s">
        <v>181</v>
      </c>
      <c r="E53" s="38" t="s">
        <v>30</v>
      </c>
      <c r="F53" s="38" t="s">
        <v>182</v>
      </c>
      <c r="G53" s="41" t="s">
        <v>163</v>
      </c>
      <c r="H53" s="39">
        <v>83200</v>
      </c>
      <c r="I53" s="35">
        <v>59894.85</v>
      </c>
      <c r="J53" s="35">
        <f t="shared" si="4"/>
        <v>23305.15</v>
      </c>
      <c r="K53" s="31">
        <f t="shared" si="3"/>
        <v>2609.07</v>
      </c>
      <c r="L53" s="3"/>
    </row>
    <row r="54" ht="33.95" customHeight="1" spans="1:12">
      <c r="A54" s="25">
        <v>48</v>
      </c>
      <c r="B54" s="28" t="s">
        <v>183</v>
      </c>
      <c r="C54" s="25" t="s">
        <v>160</v>
      </c>
      <c r="D54" s="37" t="s">
        <v>184</v>
      </c>
      <c r="E54" s="38" t="s">
        <v>30</v>
      </c>
      <c r="F54" s="38" t="s">
        <v>185</v>
      </c>
      <c r="G54" s="41" t="s">
        <v>163</v>
      </c>
      <c r="H54" s="39">
        <v>163700</v>
      </c>
      <c r="I54" s="35">
        <v>117845.99</v>
      </c>
      <c r="J54" s="35">
        <f t="shared" si="4"/>
        <v>45854.01</v>
      </c>
      <c r="K54" s="31">
        <f t="shared" si="3"/>
        <v>5133.47</v>
      </c>
      <c r="L54" s="3"/>
    </row>
    <row r="55" ht="33.95" customHeight="1" spans="1:12">
      <c r="A55" s="25">
        <v>49</v>
      </c>
      <c r="B55" s="28" t="s">
        <v>186</v>
      </c>
      <c r="C55" s="25" t="s">
        <v>160</v>
      </c>
      <c r="D55" s="37" t="s">
        <v>187</v>
      </c>
      <c r="E55" s="38" t="s">
        <v>30</v>
      </c>
      <c r="F55" s="38" t="s">
        <v>188</v>
      </c>
      <c r="G55" s="41" t="s">
        <v>163</v>
      </c>
      <c r="H55" s="39">
        <v>355107.9</v>
      </c>
      <c r="I55" s="35">
        <v>255638.62</v>
      </c>
      <c r="J55" s="35">
        <f t="shared" si="4"/>
        <v>99469.28</v>
      </c>
      <c r="K55" s="31">
        <f t="shared" si="3"/>
        <v>11135.83</v>
      </c>
      <c r="L55" s="3"/>
    </row>
    <row r="56" ht="33.95" customHeight="1" spans="1:12">
      <c r="A56" s="25">
        <v>50</v>
      </c>
      <c r="B56" s="28" t="s">
        <v>189</v>
      </c>
      <c r="C56" s="28" t="s">
        <v>160</v>
      </c>
      <c r="D56" s="37" t="s">
        <v>190</v>
      </c>
      <c r="E56" s="38" t="s">
        <v>30</v>
      </c>
      <c r="F56" s="38" t="s">
        <v>191</v>
      </c>
      <c r="G56" s="41" t="s">
        <v>163</v>
      </c>
      <c r="H56" s="39">
        <v>85680</v>
      </c>
      <c r="I56" s="35">
        <v>61680.17</v>
      </c>
      <c r="J56" s="35">
        <f t="shared" si="4"/>
        <v>23999.83</v>
      </c>
      <c r="K56" s="31">
        <f t="shared" si="3"/>
        <v>2686.84</v>
      </c>
      <c r="L56" s="3"/>
    </row>
    <row r="57" ht="33.95" customHeight="1" spans="1:12">
      <c r="A57" s="25">
        <v>51</v>
      </c>
      <c r="B57" s="28" t="s">
        <v>192</v>
      </c>
      <c r="C57" s="25" t="s">
        <v>160</v>
      </c>
      <c r="D57" s="37" t="s">
        <v>193</v>
      </c>
      <c r="E57" s="38" t="s">
        <v>30</v>
      </c>
      <c r="F57" s="38" t="s">
        <v>194</v>
      </c>
      <c r="G57" s="41" t="s">
        <v>163</v>
      </c>
      <c r="H57" s="39">
        <v>191800</v>
      </c>
      <c r="I57" s="35">
        <v>138074.9</v>
      </c>
      <c r="J57" s="35">
        <f t="shared" si="4"/>
        <v>53725.1</v>
      </c>
      <c r="K57" s="31">
        <f t="shared" si="3"/>
        <v>6014.66</v>
      </c>
      <c r="L57" s="3"/>
    </row>
    <row r="58" ht="22.5" spans="1:12">
      <c r="A58" s="25">
        <v>52</v>
      </c>
      <c r="B58" s="28" t="s">
        <v>195</v>
      </c>
      <c r="C58" s="25" t="s">
        <v>160</v>
      </c>
      <c r="D58" s="28" t="s">
        <v>196</v>
      </c>
      <c r="E58" s="38" t="s">
        <v>30</v>
      </c>
      <c r="F58" s="29" t="s">
        <v>197</v>
      </c>
      <c r="G58" s="41" t="s">
        <v>163</v>
      </c>
      <c r="H58" s="39">
        <v>148750</v>
      </c>
      <c r="I58" s="35">
        <v>107083.64</v>
      </c>
      <c r="J58" s="35">
        <f t="shared" si="4"/>
        <v>41666.36</v>
      </c>
      <c r="K58" s="31">
        <f t="shared" si="3"/>
        <v>4664.65</v>
      </c>
      <c r="L58" s="3"/>
    </row>
    <row r="59" ht="33.95" customHeight="1" spans="1:12">
      <c r="A59" s="25">
        <v>53</v>
      </c>
      <c r="B59" s="28" t="s">
        <v>198</v>
      </c>
      <c r="C59" s="28" t="s">
        <v>95</v>
      </c>
      <c r="D59" s="40" t="s">
        <v>199</v>
      </c>
      <c r="E59" s="38" t="s">
        <v>30</v>
      </c>
      <c r="F59" s="38" t="s">
        <v>200</v>
      </c>
      <c r="G59" s="41" t="s">
        <v>163</v>
      </c>
      <c r="H59" s="39">
        <v>109058.4</v>
      </c>
      <c r="I59" s="35">
        <v>78510.05</v>
      </c>
      <c r="J59" s="35">
        <f t="shared" si="4"/>
        <v>30548.35</v>
      </c>
      <c r="K59" s="31">
        <f t="shared" si="3"/>
        <v>3419.96</v>
      </c>
      <c r="L59" s="3"/>
    </row>
    <row r="60" ht="33.95" customHeight="1" spans="1:12">
      <c r="A60" s="25">
        <v>54</v>
      </c>
      <c r="B60" s="28" t="s">
        <v>201</v>
      </c>
      <c r="C60" s="28" t="s">
        <v>148</v>
      </c>
      <c r="D60" s="40" t="s">
        <v>202</v>
      </c>
      <c r="E60" s="38" t="s">
        <v>30</v>
      </c>
      <c r="F60" s="38" t="s">
        <v>203</v>
      </c>
      <c r="G60" s="41" t="s">
        <v>163</v>
      </c>
      <c r="H60" s="39">
        <v>405700</v>
      </c>
      <c r="I60" s="35">
        <v>292059.37</v>
      </c>
      <c r="J60" s="35">
        <f t="shared" si="4"/>
        <v>113640.63</v>
      </c>
      <c r="K60" s="31">
        <f t="shared" si="3"/>
        <v>12722.35</v>
      </c>
      <c r="L60" s="3"/>
    </row>
    <row r="61" ht="33.95" customHeight="1" spans="1:12">
      <c r="A61" s="25">
        <v>55</v>
      </c>
      <c r="B61" s="28" t="s">
        <v>204</v>
      </c>
      <c r="C61" s="28" t="s">
        <v>148</v>
      </c>
      <c r="D61" s="40" t="s">
        <v>205</v>
      </c>
      <c r="E61" s="38" t="s">
        <v>30</v>
      </c>
      <c r="F61" s="38" t="s">
        <v>206</v>
      </c>
      <c r="G61" s="41" t="s">
        <v>207</v>
      </c>
      <c r="H61" s="39">
        <v>226200</v>
      </c>
      <c r="I61" s="35">
        <v>162839.12</v>
      </c>
      <c r="J61" s="35">
        <f t="shared" si="4"/>
        <v>63360.88</v>
      </c>
      <c r="K61" s="31">
        <f t="shared" si="3"/>
        <v>7093.41</v>
      </c>
      <c r="L61" s="3"/>
    </row>
    <row r="62" ht="33.95" customHeight="1" spans="1:12">
      <c r="A62" s="25">
        <v>56</v>
      </c>
      <c r="B62" s="28" t="s">
        <v>208</v>
      </c>
      <c r="C62" s="28" t="s">
        <v>148</v>
      </c>
      <c r="D62" s="37" t="s">
        <v>209</v>
      </c>
      <c r="E62" s="38" t="s">
        <v>30</v>
      </c>
      <c r="F62" s="38" t="s">
        <v>210</v>
      </c>
      <c r="G62" s="41" t="s">
        <v>207</v>
      </c>
      <c r="H62" s="39">
        <v>257100</v>
      </c>
      <c r="I62" s="35">
        <v>185083.72</v>
      </c>
      <c r="J62" s="35">
        <f t="shared" si="4"/>
        <v>72016.28</v>
      </c>
      <c r="K62" s="31">
        <f t="shared" si="3"/>
        <v>8062.4</v>
      </c>
      <c r="L62" s="3"/>
    </row>
    <row r="63" ht="33.95" customHeight="1" spans="1:12">
      <c r="A63" s="25">
        <v>57</v>
      </c>
      <c r="B63" s="28" t="s">
        <v>211</v>
      </c>
      <c r="C63" s="28" t="s">
        <v>152</v>
      </c>
      <c r="D63" s="37" t="s">
        <v>212</v>
      </c>
      <c r="E63" s="38" t="s">
        <v>30</v>
      </c>
      <c r="F63" s="38" t="s">
        <v>213</v>
      </c>
      <c r="G63" s="41" t="s">
        <v>163</v>
      </c>
      <c r="H63" s="39">
        <v>192474</v>
      </c>
      <c r="I63" s="35">
        <v>138560.1</v>
      </c>
      <c r="J63" s="35">
        <f t="shared" si="4"/>
        <v>53913.9</v>
      </c>
      <c r="K63" s="31">
        <f t="shared" si="3"/>
        <v>6035.79</v>
      </c>
      <c r="L63" s="3"/>
    </row>
    <row r="64" ht="33.95" customHeight="1" spans="1:12">
      <c r="A64" s="25">
        <v>58</v>
      </c>
      <c r="B64" s="28" t="s">
        <v>214</v>
      </c>
      <c r="C64" s="28" t="s">
        <v>215</v>
      </c>
      <c r="D64" s="37" t="s">
        <v>216</v>
      </c>
      <c r="E64" s="38" t="s">
        <v>30</v>
      </c>
      <c r="F64" s="38" t="s">
        <v>217</v>
      </c>
      <c r="G64" s="41" t="s">
        <v>163</v>
      </c>
      <c r="H64" s="39">
        <v>128300</v>
      </c>
      <c r="I64" s="35">
        <v>92361.89</v>
      </c>
      <c r="J64" s="35">
        <f t="shared" si="4"/>
        <v>35938.11</v>
      </c>
      <c r="K64" s="31">
        <f t="shared" si="3"/>
        <v>4023.36</v>
      </c>
      <c r="L64" s="3"/>
    </row>
    <row r="65" ht="33.95" customHeight="1" spans="1:12">
      <c r="A65" s="25">
        <v>59</v>
      </c>
      <c r="B65" s="28" t="s">
        <v>218</v>
      </c>
      <c r="C65" s="28" t="s">
        <v>152</v>
      </c>
      <c r="D65" s="37" t="s">
        <v>219</v>
      </c>
      <c r="E65" s="38" t="s">
        <v>30</v>
      </c>
      <c r="F65" s="38" t="s">
        <v>220</v>
      </c>
      <c r="G65" s="41" t="s">
        <v>207</v>
      </c>
      <c r="H65" s="39">
        <v>499300</v>
      </c>
      <c r="I65" s="35">
        <v>359441.08</v>
      </c>
      <c r="J65" s="35">
        <f t="shared" si="4"/>
        <v>139858.92</v>
      </c>
      <c r="K65" s="31">
        <f t="shared" si="3"/>
        <v>15657.55</v>
      </c>
      <c r="L65" s="3"/>
    </row>
    <row r="66" ht="33.95" customHeight="1" spans="1:12">
      <c r="A66" s="25">
        <v>60</v>
      </c>
      <c r="B66" s="28" t="s">
        <v>221</v>
      </c>
      <c r="C66" s="25" t="s">
        <v>152</v>
      </c>
      <c r="D66" s="37" t="s">
        <v>222</v>
      </c>
      <c r="E66" s="38" t="s">
        <v>30</v>
      </c>
      <c r="F66" s="42" t="s">
        <v>223</v>
      </c>
      <c r="G66" s="41" t="s">
        <v>163</v>
      </c>
      <c r="H66" s="39">
        <v>221900</v>
      </c>
      <c r="I66" s="35">
        <v>159743.59</v>
      </c>
      <c r="J66" s="35">
        <f t="shared" si="4"/>
        <v>62156.41</v>
      </c>
      <c r="K66" s="31">
        <f t="shared" si="3"/>
        <v>6958.56</v>
      </c>
      <c r="L66" s="3"/>
    </row>
    <row r="67" ht="33.95" customHeight="1" spans="1:12">
      <c r="A67" s="25">
        <v>61</v>
      </c>
      <c r="B67" s="28" t="s">
        <v>224</v>
      </c>
      <c r="C67" s="28" t="s">
        <v>215</v>
      </c>
      <c r="D67" s="40" t="s">
        <v>225</v>
      </c>
      <c r="E67" s="38" t="s">
        <v>30</v>
      </c>
      <c r="F67" s="38" t="s">
        <v>226</v>
      </c>
      <c r="G67" s="41" t="s">
        <v>163</v>
      </c>
      <c r="H67" s="39">
        <v>131300</v>
      </c>
      <c r="I67" s="35">
        <v>94521.56</v>
      </c>
      <c r="J67" s="35">
        <f t="shared" si="4"/>
        <v>36778.44</v>
      </c>
      <c r="K67" s="31">
        <f t="shared" si="3"/>
        <v>4117.44</v>
      </c>
      <c r="L67" s="3"/>
    </row>
    <row r="68" ht="33.95" customHeight="1" spans="1:12">
      <c r="A68" s="25">
        <v>62</v>
      </c>
      <c r="B68" s="28" t="s">
        <v>227</v>
      </c>
      <c r="C68" s="25" t="s">
        <v>215</v>
      </c>
      <c r="D68" s="40" t="s">
        <v>228</v>
      </c>
      <c r="E68" s="38" t="s">
        <v>30</v>
      </c>
      <c r="F68" s="38" t="s">
        <v>229</v>
      </c>
      <c r="G68" s="41" t="s">
        <v>163</v>
      </c>
      <c r="H68" s="39">
        <v>90000</v>
      </c>
      <c r="I68" s="35">
        <v>64790.1</v>
      </c>
      <c r="J68" s="35">
        <f t="shared" si="4"/>
        <v>25209.9</v>
      </c>
      <c r="K68" s="31">
        <f t="shared" si="3"/>
        <v>2822.31</v>
      </c>
      <c r="L68" s="3"/>
    </row>
    <row r="69" ht="33.95" customHeight="1" spans="1:12">
      <c r="A69" s="25">
        <v>63</v>
      </c>
      <c r="B69" s="28" t="s">
        <v>230</v>
      </c>
      <c r="C69" s="25" t="s">
        <v>152</v>
      </c>
      <c r="D69" s="40" t="s">
        <v>231</v>
      </c>
      <c r="E69" s="38" t="s">
        <v>30</v>
      </c>
      <c r="F69" s="38" t="s">
        <v>232</v>
      </c>
      <c r="G69" s="41" t="s">
        <v>163</v>
      </c>
      <c r="H69" s="39">
        <v>304300</v>
      </c>
      <c r="I69" s="35">
        <v>219062.53</v>
      </c>
      <c r="J69" s="35">
        <f t="shared" si="4"/>
        <v>85237.47</v>
      </c>
      <c r="K69" s="31">
        <f t="shared" si="3"/>
        <v>9542.54</v>
      </c>
      <c r="L69" s="3"/>
    </row>
    <row r="70" ht="33.95" customHeight="1" spans="1:12">
      <c r="A70" s="25">
        <v>64</v>
      </c>
      <c r="B70" s="28" t="s">
        <v>233</v>
      </c>
      <c r="C70" s="25" t="s">
        <v>152</v>
      </c>
      <c r="D70" s="40" t="s">
        <v>234</v>
      </c>
      <c r="E70" s="38" t="s">
        <v>30</v>
      </c>
      <c r="F70" s="38" t="s">
        <v>235</v>
      </c>
      <c r="G70" s="41" t="s">
        <v>163</v>
      </c>
      <c r="H70" s="39">
        <v>90576</v>
      </c>
      <c r="I70" s="35">
        <v>65204.76</v>
      </c>
      <c r="J70" s="35">
        <f t="shared" si="4"/>
        <v>25371.24</v>
      </c>
      <c r="K70" s="31">
        <f t="shared" si="3"/>
        <v>2840.37</v>
      </c>
      <c r="L70" s="3"/>
    </row>
    <row r="71" ht="33.95" customHeight="1" spans="1:12">
      <c r="A71" s="25">
        <v>65</v>
      </c>
      <c r="B71" s="28" t="s">
        <v>236</v>
      </c>
      <c r="C71" s="25" t="s">
        <v>152</v>
      </c>
      <c r="D71" s="40" t="s">
        <v>237</v>
      </c>
      <c r="E71" s="38" t="s">
        <v>30</v>
      </c>
      <c r="F71" s="38" t="s">
        <v>238</v>
      </c>
      <c r="G71" s="41" t="s">
        <v>163</v>
      </c>
      <c r="H71" s="39">
        <v>203796</v>
      </c>
      <c r="I71" s="35">
        <v>146710.71</v>
      </c>
      <c r="J71" s="35">
        <f t="shared" si="4"/>
        <v>57085.29</v>
      </c>
      <c r="K71" s="31">
        <f t="shared" si="3"/>
        <v>6390.84</v>
      </c>
      <c r="L71" s="3"/>
    </row>
    <row r="72" ht="75" customHeight="1" spans="1:12">
      <c r="A72" s="25">
        <v>66</v>
      </c>
      <c r="B72" s="28" t="s">
        <v>239</v>
      </c>
      <c r="C72" s="28" t="s">
        <v>84</v>
      </c>
      <c r="D72" s="28" t="s">
        <v>240</v>
      </c>
      <c r="E72" s="29" t="s">
        <v>241</v>
      </c>
      <c r="F72" s="38" t="s">
        <v>242</v>
      </c>
      <c r="G72" s="41" t="s">
        <v>243</v>
      </c>
      <c r="H72" s="43">
        <v>4400000</v>
      </c>
      <c r="I72" s="35">
        <v>3167516</v>
      </c>
      <c r="J72" s="35">
        <f t="shared" si="4"/>
        <v>1232484</v>
      </c>
      <c r="K72" s="31">
        <f t="shared" ref="K72:K100" si="5">ROUND(H72*3.1359%,2)</f>
        <v>137979.6</v>
      </c>
      <c r="L72" s="3"/>
    </row>
    <row r="73" ht="65" customHeight="1" spans="1:12">
      <c r="A73" s="25">
        <v>67</v>
      </c>
      <c r="B73" s="28" t="s">
        <v>244</v>
      </c>
      <c r="C73" s="28" t="s">
        <v>245</v>
      </c>
      <c r="D73" s="28" t="s">
        <v>246</v>
      </c>
      <c r="E73" s="29" t="s">
        <v>241</v>
      </c>
      <c r="F73" s="38" t="s">
        <v>247</v>
      </c>
      <c r="G73" s="41" t="s">
        <v>243</v>
      </c>
      <c r="H73" s="43">
        <v>5000000</v>
      </c>
      <c r="I73" s="35">
        <v>3599450</v>
      </c>
      <c r="J73" s="35">
        <f t="shared" si="4"/>
        <v>1400550</v>
      </c>
      <c r="K73" s="31">
        <f t="shared" si="5"/>
        <v>156795</v>
      </c>
      <c r="L73" s="3"/>
    </row>
    <row r="74" s="4" customFormat="1" ht="33.95" customHeight="1" spans="1:12">
      <c r="A74" s="25">
        <v>68</v>
      </c>
      <c r="B74" s="28" t="s">
        <v>248</v>
      </c>
      <c r="C74" s="28" t="s">
        <v>84</v>
      </c>
      <c r="D74" s="44" t="s">
        <v>249</v>
      </c>
      <c r="E74" s="38" t="s">
        <v>30</v>
      </c>
      <c r="F74" s="38" t="s">
        <v>250</v>
      </c>
      <c r="G74" s="25" t="s">
        <v>251</v>
      </c>
      <c r="H74" s="39">
        <v>543456</v>
      </c>
      <c r="I74" s="35">
        <v>391228.54</v>
      </c>
      <c r="J74" s="35">
        <f t="shared" ref="J74:J100" si="6">H74-I74</f>
        <v>152227.46</v>
      </c>
      <c r="K74" s="31">
        <f t="shared" si="5"/>
        <v>17042.24</v>
      </c>
      <c r="L74" s="3"/>
    </row>
    <row r="75" s="4" customFormat="1" ht="33.95" customHeight="1" spans="1:12">
      <c r="A75" s="25">
        <v>69</v>
      </c>
      <c r="B75" s="28" t="s">
        <v>252</v>
      </c>
      <c r="C75" s="28" t="s">
        <v>95</v>
      </c>
      <c r="D75" s="44" t="s">
        <v>253</v>
      </c>
      <c r="E75" s="38" t="s">
        <v>30</v>
      </c>
      <c r="F75" s="38" t="s">
        <v>127</v>
      </c>
      <c r="G75" s="25" t="s">
        <v>251</v>
      </c>
      <c r="H75" s="39">
        <v>253600</v>
      </c>
      <c r="I75" s="35">
        <v>182564.1</v>
      </c>
      <c r="J75" s="35">
        <f t="shared" si="6"/>
        <v>71035.9</v>
      </c>
      <c r="K75" s="31">
        <f t="shared" si="5"/>
        <v>7952.64</v>
      </c>
      <c r="L75" s="3"/>
    </row>
    <row r="76" s="4" customFormat="1" ht="33.95" customHeight="1" spans="1:12">
      <c r="A76" s="25">
        <v>70</v>
      </c>
      <c r="B76" s="28" t="s">
        <v>254</v>
      </c>
      <c r="C76" s="25" t="s">
        <v>160</v>
      </c>
      <c r="D76" s="44" t="s">
        <v>255</v>
      </c>
      <c r="E76" s="38" t="s">
        <v>30</v>
      </c>
      <c r="F76" s="38" t="s">
        <v>256</v>
      </c>
      <c r="G76" s="25" t="s">
        <v>87</v>
      </c>
      <c r="H76" s="39">
        <v>660450</v>
      </c>
      <c r="I76" s="35">
        <v>475451.35</v>
      </c>
      <c r="J76" s="35">
        <f t="shared" si="6"/>
        <v>184998.65</v>
      </c>
      <c r="K76" s="31">
        <f t="shared" si="5"/>
        <v>20711.05</v>
      </c>
      <c r="L76" s="3"/>
    </row>
    <row r="77" s="4" customFormat="1" ht="33.95" customHeight="1" spans="1:12">
      <c r="A77" s="25">
        <v>71</v>
      </c>
      <c r="B77" s="28" t="s">
        <v>257</v>
      </c>
      <c r="C77" s="25" t="s">
        <v>160</v>
      </c>
      <c r="D77" s="44" t="s">
        <v>258</v>
      </c>
      <c r="E77" s="38" t="s">
        <v>30</v>
      </c>
      <c r="F77" s="38" t="s">
        <v>259</v>
      </c>
      <c r="G77" s="25" t="s">
        <v>207</v>
      </c>
      <c r="H77" s="39">
        <v>161500</v>
      </c>
      <c r="I77" s="35">
        <v>116262.24</v>
      </c>
      <c r="J77" s="35">
        <f t="shared" si="6"/>
        <v>45237.76</v>
      </c>
      <c r="K77" s="31">
        <f t="shared" si="5"/>
        <v>5064.48</v>
      </c>
      <c r="L77" s="3"/>
    </row>
    <row r="78" s="4" customFormat="1" ht="33.95" customHeight="1" spans="1:12">
      <c r="A78" s="25">
        <v>72</v>
      </c>
      <c r="B78" s="28" t="s">
        <v>260</v>
      </c>
      <c r="C78" s="25" t="s">
        <v>261</v>
      </c>
      <c r="D78" s="44" t="s">
        <v>262</v>
      </c>
      <c r="E78" s="38" t="s">
        <v>30</v>
      </c>
      <c r="F78" s="38" t="s">
        <v>263</v>
      </c>
      <c r="G78" s="25" t="s">
        <v>207</v>
      </c>
      <c r="H78" s="39">
        <v>495700</v>
      </c>
      <c r="I78" s="35">
        <v>356849.47</v>
      </c>
      <c r="J78" s="35">
        <f t="shared" si="6"/>
        <v>138850.53</v>
      </c>
      <c r="K78" s="31">
        <f t="shared" si="5"/>
        <v>15544.66</v>
      </c>
      <c r="L78" s="3"/>
    </row>
    <row r="79" s="4" customFormat="1" ht="33.95" customHeight="1" spans="1:12">
      <c r="A79" s="25">
        <v>73</v>
      </c>
      <c r="B79" s="28" t="s">
        <v>264</v>
      </c>
      <c r="C79" s="25" t="s">
        <v>215</v>
      </c>
      <c r="D79" s="44" t="s">
        <v>265</v>
      </c>
      <c r="E79" s="38" t="s">
        <v>30</v>
      </c>
      <c r="F79" s="38" t="s">
        <v>266</v>
      </c>
      <c r="G79" s="25" t="s">
        <v>207</v>
      </c>
      <c r="H79" s="39">
        <v>208200</v>
      </c>
      <c r="I79" s="35">
        <v>149881.1</v>
      </c>
      <c r="J79" s="35">
        <f t="shared" si="6"/>
        <v>58318.9</v>
      </c>
      <c r="K79" s="31">
        <f t="shared" si="5"/>
        <v>6528.94</v>
      </c>
      <c r="L79" s="3"/>
    </row>
    <row r="80" s="4" customFormat="1" ht="33.95" customHeight="1" spans="1:12">
      <c r="A80" s="25">
        <v>74</v>
      </c>
      <c r="B80" s="28" t="s">
        <v>267</v>
      </c>
      <c r="C80" s="25" t="s">
        <v>261</v>
      </c>
      <c r="D80" s="44" t="s">
        <v>268</v>
      </c>
      <c r="E80" s="38" t="s">
        <v>30</v>
      </c>
      <c r="F80" s="38" t="s">
        <v>269</v>
      </c>
      <c r="G80" s="25" t="s">
        <v>207</v>
      </c>
      <c r="H80" s="39">
        <v>237900</v>
      </c>
      <c r="I80" s="35">
        <v>171261.83</v>
      </c>
      <c r="J80" s="35">
        <f t="shared" si="6"/>
        <v>66638.17</v>
      </c>
      <c r="K80" s="31">
        <f t="shared" si="5"/>
        <v>7460.31</v>
      </c>
      <c r="L80" s="3"/>
    </row>
    <row r="81" s="4" customFormat="1" ht="33.95" customHeight="1" spans="1:12">
      <c r="A81" s="25">
        <v>75</v>
      </c>
      <c r="B81" s="28" t="s">
        <v>270</v>
      </c>
      <c r="C81" s="25" t="s">
        <v>215</v>
      </c>
      <c r="D81" s="37" t="s">
        <v>271</v>
      </c>
      <c r="E81" s="38" t="s">
        <v>30</v>
      </c>
      <c r="F81" s="38" t="s">
        <v>266</v>
      </c>
      <c r="G81" s="25" t="s">
        <v>207</v>
      </c>
      <c r="H81" s="39">
        <v>208200</v>
      </c>
      <c r="I81" s="35">
        <v>149881.1</v>
      </c>
      <c r="J81" s="35">
        <f t="shared" si="6"/>
        <v>58318.9</v>
      </c>
      <c r="K81" s="31">
        <f t="shared" si="5"/>
        <v>6528.94</v>
      </c>
      <c r="L81" s="3"/>
    </row>
    <row r="82" s="4" customFormat="1" ht="33.95" customHeight="1" spans="1:12">
      <c r="A82" s="25">
        <v>76</v>
      </c>
      <c r="B82" s="28" t="s">
        <v>272</v>
      </c>
      <c r="C82" s="25" t="s">
        <v>273</v>
      </c>
      <c r="D82" s="37" t="s">
        <v>274</v>
      </c>
      <c r="E82" s="38" t="s">
        <v>30</v>
      </c>
      <c r="F82" s="38" t="s">
        <v>275</v>
      </c>
      <c r="G82" s="25" t="s">
        <v>251</v>
      </c>
      <c r="H82" s="39">
        <v>244400</v>
      </c>
      <c r="I82" s="35">
        <v>175941.12</v>
      </c>
      <c r="J82" s="35">
        <f t="shared" si="6"/>
        <v>68458.88</v>
      </c>
      <c r="K82" s="31">
        <f t="shared" si="5"/>
        <v>7664.14</v>
      </c>
      <c r="L82" s="3"/>
    </row>
    <row r="83" s="4" customFormat="1" ht="33.95" customHeight="1" spans="1:12">
      <c r="A83" s="25">
        <v>77</v>
      </c>
      <c r="B83" s="28" t="s">
        <v>276</v>
      </c>
      <c r="C83" s="25" t="s">
        <v>273</v>
      </c>
      <c r="D83" s="37" t="s">
        <v>277</v>
      </c>
      <c r="E83" s="38" t="s">
        <v>30</v>
      </c>
      <c r="F83" s="38" t="s">
        <v>278</v>
      </c>
      <c r="G83" s="25" t="s">
        <v>207</v>
      </c>
      <c r="H83" s="39">
        <v>179000</v>
      </c>
      <c r="I83" s="35">
        <v>128860.31</v>
      </c>
      <c r="J83" s="35">
        <f t="shared" si="6"/>
        <v>50139.69</v>
      </c>
      <c r="K83" s="31">
        <f t="shared" si="5"/>
        <v>5613.26</v>
      </c>
      <c r="L83" s="3"/>
    </row>
    <row r="84" s="4" customFormat="1" ht="33.95" customHeight="1" spans="1:12">
      <c r="A84" s="25">
        <v>78</v>
      </c>
      <c r="B84" s="28" t="s">
        <v>279</v>
      </c>
      <c r="C84" s="25" t="s">
        <v>280</v>
      </c>
      <c r="D84" s="37" t="s">
        <v>281</v>
      </c>
      <c r="E84" s="38" t="s">
        <v>30</v>
      </c>
      <c r="F84" s="38" t="s">
        <v>282</v>
      </c>
      <c r="G84" s="25" t="s">
        <v>251</v>
      </c>
      <c r="H84" s="39">
        <v>237457.5</v>
      </c>
      <c r="I84" s="35">
        <v>170943.28</v>
      </c>
      <c r="J84" s="35">
        <f t="shared" si="6"/>
        <v>66514.22</v>
      </c>
      <c r="K84" s="31">
        <f t="shared" si="5"/>
        <v>7446.43</v>
      </c>
      <c r="L84" s="3"/>
    </row>
    <row r="85" s="4" customFormat="1" ht="33.95" customHeight="1" spans="1:12">
      <c r="A85" s="25">
        <v>79</v>
      </c>
      <c r="B85" s="28" t="s">
        <v>283</v>
      </c>
      <c r="C85" s="25" t="s">
        <v>273</v>
      </c>
      <c r="D85" s="37" t="s">
        <v>284</v>
      </c>
      <c r="E85" s="38" t="s">
        <v>30</v>
      </c>
      <c r="F85" s="38" t="s">
        <v>285</v>
      </c>
      <c r="G85" s="25" t="s">
        <v>207</v>
      </c>
      <c r="H85" s="39">
        <v>99100</v>
      </c>
      <c r="I85" s="35">
        <v>71341.1</v>
      </c>
      <c r="J85" s="35">
        <f t="shared" si="6"/>
        <v>27758.9</v>
      </c>
      <c r="K85" s="31">
        <f t="shared" si="5"/>
        <v>3107.68</v>
      </c>
      <c r="L85" s="3"/>
    </row>
    <row r="86" s="4" customFormat="1" ht="33.95" customHeight="1" spans="1:12">
      <c r="A86" s="25">
        <v>80</v>
      </c>
      <c r="B86" s="28" t="s">
        <v>286</v>
      </c>
      <c r="C86" s="28" t="s">
        <v>273</v>
      </c>
      <c r="D86" s="37" t="s">
        <v>287</v>
      </c>
      <c r="E86" s="38" t="s">
        <v>30</v>
      </c>
      <c r="F86" s="38" t="s">
        <v>288</v>
      </c>
      <c r="G86" s="25" t="s">
        <v>207</v>
      </c>
      <c r="H86" s="39">
        <v>131300</v>
      </c>
      <c r="I86" s="35">
        <v>94521.56</v>
      </c>
      <c r="J86" s="35">
        <f t="shared" si="6"/>
        <v>36778.44</v>
      </c>
      <c r="K86" s="31">
        <f t="shared" si="5"/>
        <v>4117.44</v>
      </c>
      <c r="L86" s="3"/>
    </row>
    <row r="87" s="4" customFormat="1" ht="33.95" customHeight="1" spans="1:12">
      <c r="A87" s="25">
        <v>81</v>
      </c>
      <c r="B87" s="28" t="s">
        <v>289</v>
      </c>
      <c r="C87" s="25" t="s">
        <v>273</v>
      </c>
      <c r="D87" s="37" t="s">
        <v>290</v>
      </c>
      <c r="E87" s="38" t="s">
        <v>30</v>
      </c>
      <c r="F87" s="38" t="s">
        <v>291</v>
      </c>
      <c r="G87" s="25" t="s">
        <v>207</v>
      </c>
      <c r="H87" s="39">
        <v>118972.8</v>
      </c>
      <c r="I87" s="35">
        <v>85647.33</v>
      </c>
      <c r="J87" s="35">
        <f t="shared" si="6"/>
        <v>33325.47</v>
      </c>
      <c r="K87" s="31">
        <f t="shared" si="5"/>
        <v>3730.87</v>
      </c>
      <c r="L87" s="3"/>
    </row>
    <row r="88" s="4" customFormat="1" ht="33.95" customHeight="1" spans="1:12">
      <c r="A88" s="25">
        <v>82</v>
      </c>
      <c r="B88" s="28" t="s">
        <v>292</v>
      </c>
      <c r="C88" s="25" t="s">
        <v>273</v>
      </c>
      <c r="D88" s="44" t="s">
        <v>293</v>
      </c>
      <c r="E88" s="38" t="s">
        <v>30</v>
      </c>
      <c r="F88" s="38" t="s">
        <v>294</v>
      </c>
      <c r="G88" s="25" t="s">
        <v>207</v>
      </c>
      <c r="H88" s="39">
        <v>158600</v>
      </c>
      <c r="I88" s="35">
        <v>114174.55</v>
      </c>
      <c r="J88" s="35">
        <f t="shared" si="6"/>
        <v>44425.45</v>
      </c>
      <c r="K88" s="31">
        <f t="shared" si="5"/>
        <v>4973.54</v>
      </c>
      <c r="L88" s="3"/>
    </row>
    <row r="89" s="4" customFormat="1" ht="33.95" customHeight="1" spans="1:12">
      <c r="A89" s="25">
        <v>83</v>
      </c>
      <c r="B89" s="28" t="s">
        <v>295</v>
      </c>
      <c r="C89" s="25" t="s">
        <v>273</v>
      </c>
      <c r="D89" s="37" t="s">
        <v>296</v>
      </c>
      <c r="E89" s="38" t="s">
        <v>30</v>
      </c>
      <c r="F89" s="38" t="s">
        <v>297</v>
      </c>
      <c r="G89" s="25" t="s">
        <v>207</v>
      </c>
      <c r="H89" s="39">
        <v>104100</v>
      </c>
      <c r="I89" s="35">
        <v>74940.55</v>
      </c>
      <c r="J89" s="35">
        <f t="shared" si="6"/>
        <v>29159.45</v>
      </c>
      <c r="K89" s="31">
        <f t="shared" si="5"/>
        <v>3264.47</v>
      </c>
      <c r="L89" s="3"/>
    </row>
    <row r="90" s="4" customFormat="1" ht="33.95" customHeight="1" spans="1:12">
      <c r="A90" s="25">
        <v>84</v>
      </c>
      <c r="B90" s="28" t="s">
        <v>298</v>
      </c>
      <c r="C90" s="25" t="s">
        <v>273</v>
      </c>
      <c r="D90" s="37" t="s">
        <v>299</v>
      </c>
      <c r="E90" s="38" t="s">
        <v>30</v>
      </c>
      <c r="F90" s="38" t="s">
        <v>300</v>
      </c>
      <c r="G90" s="25" t="s">
        <v>207</v>
      </c>
      <c r="H90" s="39">
        <v>96390</v>
      </c>
      <c r="I90" s="35">
        <v>69390.2</v>
      </c>
      <c r="J90" s="35">
        <f t="shared" si="6"/>
        <v>26999.8</v>
      </c>
      <c r="K90" s="31">
        <f t="shared" si="5"/>
        <v>3022.69</v>
      </c>
      <c r="L90" s="3"/>
    </row>
    <row r="91" s="4" customFormat="1" ht="33.95" customHeight="1" spans="1:12">
      <c r="A91" s="25">
        <v>85</v>
      </c>
      <c r="B91" s="28" t="s">
        <v>301</v>
      </c>
      <c r="C91" s="28" t="s">
        <v>215</v>
      </c>
      <c r="D91" s="37" t="s">
        <v>302</v>
      </c>
      <c r="E91" s="38" t="s">
        <v>30</v>
      </c>
      <c r="F91" s="38" t="s">
        <v>303</v>
      </c>
      <c r="G91" s="25" t="s">
        <v>207</v>
      </c>
      <c r="H91" s="39">
        <v>218100</v>
      </c>
      <c r="I91" s="35">
        <v>157008.01</v>
      </c>
      <c r="J91" s="35">
        <f t="shared" si="6"/>
        <v>61091.99</v>
      </c>
      <c r="K91" s="31">
        <f t="shared" si="5"/>
        <v>6839.4</v>
      </c>
      <c r="L91" s="3"/>
    </row>
    <row r="92" s="4" customFormat="1" ht="33.95" customHeight="1" spans="1:12">
      <c r="A92" s="25">
        <v>86</v>
      </c>
      <c r="B92" s="28" t="s">
        <v>304</v>
      </c>
      <c r="C92" s="28" t="s">
        <v>215</v>
      </c>
      <c r="D92" s="37" t="s">
        <v>305</v>
      </c>
      <c r="E92" s="38" t="s">
        <v>30</v>
      </c>
      <c r="F92" s="38" t="s">
        <v>306</v>
      </c>
      <c r="G92" s="25" t="s">
        <v>207</v>
      </c>
      <c r="H92" s="39">
        <v>198288</v>
      </c>
      <c r="I92" s="35">
        <v>142745.55</v>
      </c>
      <c r="J92" s="35">
        <f t="shared" si="6"/>
        <v>55542.45</v>
      </c>
      <c r="K92" s="31">
        <f t="shared" si="5"/>
        <v>6218.11</v>
      </c>
      <c r="L92" s="3"/>
    </row>
    <row r="93" s="4" customFormat="1" ht="33.95" customHeight="1" spans="1:12">
      <c r="A93" s="25">
        <v>87</v>
      </c>
      <c r="B93" s="28" t="s">
        <v>307</v>
      </c>
      <c r="C93" s="28" t="s">
        <v>215</v>
      </c>
      <c r="D93" s="37" t="s">
        <v>308</v>
      </c>
      <c r="E93" s="38" t="s">
        <v>30</v>
      </c>
      <c r="F93" s="38" t="s">
        <v>309</v>
      </c>
      <c r="G93" s="25" t="s">
        <v>207</v>
      </c>
      <c r="H93" s="39">
        <v>247860</v>
      </c>
      <c r="I93" s="35">
        <v>178431.93</v>
      </c>
      <c r="J93" s="35">
        <f t="shared" si="6"/>
        <v>69428.07</v>
      </c>
      <c r="K93" s="31">
        <f t="shared" si="5"/>
        <v>7772.64</v>
      </c>
      <c r="L93" s="3"/>
    </row>
    <row r="94" s="4" customFormat="1" ht="33.95" customHeight="1" spans="1:12">
      <c r="A94" s="25">
        <v>88</v>
      </c>
      <c r="B94" s="28" t="s">
        <v>310</v>
      </c>
      <c r="C94" s="28" t="s">
        <v>311</v>
      </c>
      <c r="D94" s="45" t="s">
        <v>312</v>
      </c>
      <c r="E94" s="38" t="s">
        <v>30</v>
      </c>
      <c r="F94" s="38" t="s">
        <v>313</v>
      </c>
      <c r="G94" s="25" t="s">
        <v>207</v>
      </c>
      <c r="H94" s="39">
        <v>230968.8</v>
      </c>
      <c r="I94" s="35">
        <v>166272.12</v>
      </c>
      <c r="J94" s="35">
        <f t="shared" si="6"/>
        <v>64696.68</v>
      </c>
      <c r="K94" s="31">
        <f t="shared" si="5"/>
        <v>7242.95</v>
      </c>
      <c r="L94" s="3"/>
    </row>
    <row r="95" s="4" customFormat="1" ht="60" customHeight="1" spans="1:12">
      <c r="A95" s="25">
        <v>89</v>
      </c>
      <c r="B95" s="28" t="s">
        <v>314</v>
      </c>
      <c r="C95" s="25" t="s">
        <v>215</v>
      </c>
      <c r="D95" s="37" t="s">
        <v>315</v>
      </c>
      <c r="E95" s="38" t="s">
        <v>30</v>
      </c>
      <c r="F95" s="38" t="s">
        <v>316</v>
      </c>
      <c r="G95" s="25" t="s">
        <v>207</v>
      </c>
      <c r="H95" s="39">
        <v>144585</v>
      </c>
      <c r="I95" s="35">
        <v>104085.3</v>
      </c>
      <c r="J95" s="35">
        <f t="shared" si="6"/>
        <v>40499.7</v>
      </c>
      <c r="K95" s="31">
        <f t="shared" si="5"/>
        <v>4534.04</v>
      </c>
      <c r="L95" s="3"/>
    </row>
    <row r="96" ht="33.95" customHeight="1" spans="1:12">
      <c r="A96" s="25">
        <v>90</v>
      </c>
      <c r="B96" s="28" t="s">
        <v>317</v>
      </c>
      <c r="C96" s="25" t="s">
        <v>160</v>
      </c>
      <c r="D96" s="46" t="s">
        <v>318</v>
      </c>
      <c r="E96" s="38" t="s">
        <v>30</v>
      </c>
      <c r="F96" s="38" t="s">
        <v>319</v>
      </c>
      <c r="G96" s="41" t="s">
        <v>170</v>
      </c>
      <c r="H96" s="39">
        <v>467500</v>
      </c>
      <c r="I96" s="35">
        <v>336548.58</v>
      </c>
      <c r="J96" s="35">
        <f t="shared" si="6"/>
        <v>130951.42</v>
      </c>
      <c r="K96" s="31">
        <f t="shared" si="5"/>
        <v>14660.33</v>
      </c>
      <c r="L96" s="3"/>
    </row>
    <row r="97" ht="33.95" customHeight="1" spans="1:12">
      <c r="A97" s="25">
        <v>91</v>
      </c>
      <c r="B97" s="28" t="s">
        <v>320</v>
      </c>
      <c r="C97" s="25" t="s">
        <v>321</v>
      </c>
      <c r="D97" s="46" t="s">
        <v>322</v>
      </c>
      <c r="E97" s="38" t="s">
        <v>30</v>
      </c>
      <c r="F97" s="38" t="s">
        <v>323</v>
      </c>
      <c r="G97" s="41" t="s">
        <v>170</v>
      </c>
      <c r="H97" s="39">
        <v>588064</v>
      </c>
      <c r="I97" s="35">
        <v>423341.39</v>
      </c>
      <c r="J97" s="35">
        <f t="shared" si="6"/>
        <v>164722.61</v>
      </c>
      <c r="K97" s="31">
        <f t="shared" si="5"/>
        <v>18441.1</v>
      </c>
      <c r="L97" s="3"/>
    </row>
    <row r="98" ht="33.95" customHeight="1" spans="1:12">
      <c r="A98" s="25">
        <v>92</v>
      </c>
      <c r="B98" s="28" t="s">
        <v>324</v>
      </c>
      <c r="C98" s="25" t="s">
        <v>325</v>
      </c>
      <c r="D98" s="46" t="s">
        <v>326</v>
      </c>
      <c r="E98" s="38" t="s">
        <v>30</v>
      </c>
      <c r="F98" s="38" t="s">
        <v>327</v>
      </c>
      <c r="G98" s="41" t="s">
        <v>170</v>
      </c>
      <c r="H98" s="39">
        <v>289000</v>
      </c>
      <c r="I98" s="35">
        <v>208048.21</v>
      </c>
      <c r="J98" s="35">
        <f t="shared" si="6"/>
        <v>80951.79</v>
      </c>
      <c r="K98" s="31">
        <f t="shared" si="5"/>
        <v>9062.75</v>
      </c>
      <c r="L98" s="3"/>
    </row>
    <row r="99" ht="45" customHeight="1" spans="1:12">
      <c r="A99" s="25">
        <v>93</v>
      </c>
      <c r="B99" s="28" t="s">
        <v>328</v>
      </c>
      <c r="C99" s="28" t="s">
        <v>329</v>
      </c>
      <c r="D99" s="25" t="s">
        <v>330</v>
      </c>
      <c r="E99" s="28" t="s">
        <v>330</v>
      </c>
      <c r="F99" s="38" t="s">
        <v>331</v>
      </c>
      <c r="G99" s="41" t="s">
        <v>332</v>
      </c>
      <c r="H99" s="43">
        <v>689600</v>
      </c>
      <c r="I99" s="35">
        <v>455473.9</v>
      </c>
      <c r="J99" s="35">
        <f t="shared" si="6"/>
        <v>234126.1</v>
      </c>
      <c r="K99" s="31">
        <f t="shared" si="5"/>
        <v>21625.17</v>
      </c>
      <c r="L99" s="3"/>
    </row>
    <row r="100" ht="57" customHeight="1" spans="1:12">
      <c r="A100" s="25">
        <v>94</v>
      </c>
      <c r="B100" s="28" t="s">
        <v>333</v>
      </c>
      <c r="C100" s="28" t="s">
        <v>334</v>
      </c>
      <c r="D100" s="25" t="s">
        <v>330</v>
      </c>
      <c r="E100" s="28" t="s">
        <v>330</v>
      </c>
      <c r="F100" s="38" t="s">
        <v>335</v>
      </c>
      <c r="G100" s="41" t="s">
        <v>332</v>
      </c>
      <c r="H100" s="43">
        <v>161650</v>
      </c>
      <c r="I100" s="35">
        <v>106768.21</v>
      </c>
      <c r="J100" s="35">
        <f t="shared" si="6"/>
        <v>54881.79</v>
      </c>
      <c r="K100" s="31">
        <f t="shared" si="5"/>
        <v>5069.18</v>
      </c>
      <c r="L100" s="3"/>
    </row>
  </sheetData>
  <mergeCells count="16">
    <mergeCell ref="A1:B1"/>
    <mergeCell ref="A2:K2"/>
    <mergeCell ref="A3:H3"/>
    <mergeCell ref="I3:K3"/>
    <mergeCell ref="A6:F6"/>
    <mergeCell ref="A4:A5"/>
    <mergeCell ref="B4:B5"/>
    <mergeCell ref="C4:C5"/>
    <mergeCell ref="D4:D5"/>
    <mergeCell ref="E4:E5"/>
    <mergeCell ref="F4:F5"/>
    <mergeCell ref="G4:G5"/>
    <mergeCell ref="H4:H5"/>
    <mergeCell ref="I4:I5"/>
    <mergeCell ref="J4:J5"/>
    <mergeCell ref="K4:K5"/>
  </mergeCells>
  <pageMargins left="0.554861111111111" right="0.554861111111111" top="0.802777777777778" bottom="0.60625" header="0.10625" footer="0.196527777777778"/>
  <pageSetup paperSize="9" scale="80" firstPageNumber="3" orientation="landscape" useFirstPageNumber="1" horizontalDpi="600"/>
  <headerFooter differentOddEven="1">
    <oddFooter>&amp;R&amp;14— &amp;P —</oddFooter>
    <evenFooter>&amp;L&amp;14— &amp;P —</even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恍惚艾米</cp:lastModifiedBy>
  <dcterms:created xsi:type="dcterms:W3CDTF">2023-03-02T08:23:00Z</dcterms:created>
  <dcterms:modified xsi:type="dcterms:W3CDTF">2026-02-13T07:18:49Z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41C666045D324BB1A5DD4402B26206C0_13</vt:lpwstr>
  </property>
  <property fmtid="{D5CDD505-2E9C-101B-9397-08002B2CF9AE}" pid="3" name="KSOProductBuildVer">
    <vt:lpwstr>2052-12.1.0.24657</vt:lpwstr>
  </property>
  <property fmtid="{D5CDD505-2E9C-101B-9397-08002B2CF9AE}" pid="4" name="CalculationRule">
    <vt:i4>0</vt:i4>
  </property>
</Properties>
</file>